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alero\OneDrive - INEC\Escritorio\Vladimir\4. Año 2024\1. PRESUPUESTO\1. Modificaciones\MOD02\"/>
    </mc:Choice>
  </mc:AlternateContent>
  <xr:revisionPtr revIDLastSave="0" documentId="13_ncr:1_{7CB93703-6775-4C8F-9371-C850DB66AD42}" xr6:coauthVersionLast="47" xr6:coauthVersionMax="47" xr10:uidLastSave="{00000000-0000-0000-0000-000000000000}"/>
  <bookViews>
    <workbookView xWindow="-108" yWindow="-108" windowWidth="23256" windowHeight="12576" xr2:uid="{96878699-D672-48E1-AF5E-138580FDC9AE}"/>
  </bookViews>
  <sheets>
    <sheet name="MOD 02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L12" i="7"/>
  <c r="L11" i="7"/>
  <c r="F11" i="7"/>
  <c r="F12" i="7"/>
  <c r="M11" i="7" l="1"/>
  <c r="M12" i="7"/>
  <c r="G15" i="7"/>
  <c r="M16" i="7"/>
  <c r="J12" i="7"/>
  <c r="O18" i="7"/>
  <c r="N18" i="7"/>
  <c r="K18" i="7"/>
  <c r="H18" i="7"/>
  <c r="E18" i="7"/>
  <c r="P16" i="7"/>
  <c r="J16" i="7"/>
  <c r="G16" i="7"/>
  <c r="P15" i="7"/>
  <c r="M15" i="7"/>
  <c r="J15" i="7"/>
  <c r="P14" i="7"/>
  <c r="M14" i="7"/>
  <c r="J14" i="7"/>
  <c r="G14" i="7"/>
  <c r="P13" i="7"/>
  <c r="M13" i="7"/>
  <c r="J13" i="7"/>
  <c r="G13" i="7"/>
  <c r="P12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Q11" i="7" l="1"/>
  <c r="F18" i="7"/>
  <c r="L18" i="7"/>
  <c r="Q14" i="7"/>
  <c r="Q13" i="7"/>
  <c r="J18" i="7"/>
  <c r="Q15" i="7"/>
  <c r="M18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<sst xmlns="http://schemas.openxmlformats.org/spreadsheetml/2006/main" count="241" uniqueCount="69">
  <si>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</si>
  <si>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</si>
  <si>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</si>
  <si>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</si>
  <si>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</si>
  <si>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</si>
  <si>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</si>
  <si>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</si>
  <si>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</si>
  <si>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</si>
  <si>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</si>
  <si>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</si>
  <si>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</si>
  <si>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</si>
  <si>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</si>
  <si>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</si>
  <si>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</si>
  <si>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</si>
  <si>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</si>
  <si>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</si>
  <si>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</si>
  <si>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</si>
  <si>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</si>
  <si>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</si>
  <si>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</si>
  <si>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</si>
  <si>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</si>
  <si>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</si>
  <si>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</si>
  <si>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</si>
  <si>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</si>
  <si>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</si>
  <si>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</si>
  <si>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</si>
  <si>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</si>
  <si>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</si>
  <si>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</si>
  <si>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</si>
  <si>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</si>
  <si>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</si>
  <si>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</si>
  <si>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</si>
  <si>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</si>
  <si>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</si>
  <si>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</si>
  <si>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</si>
  <si>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</si>
  <si>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</si>
  <si>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</si>
  <si>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</si>
  <si>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</si>
  <si>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</si>
  <si>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</si>
  <si>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</si>
  <si>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</si>
  <si>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</si>
  <si>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</si>
  <si>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</si>
  <si>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</si>
  <si>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</si>
  <si>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</si>
  <si>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</si>
  <si>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</si>
  <si>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</si>
  <si>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</si>
  <si>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</si>
  <si>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</si>
  <si>
    <t>Programa 04 Divulgación de la Producción Estadística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</si>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</sst>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18" fillId="11" borderId="21" xfId="0" applyFont="1" applyFill="1" applyBorder="1"/>
    <xf numFmtId="0" fontId="0" fillId="11" borderId="47" xfId="0" applyFill="1" applyBorder="1"/>
    <xf numFmtId="0" fontId="18" fillId="11" borderId="13" xfId="0" applyFont="1" applyFill="1" applyBorder="1" applyAlignment="1">
      <alignment horizontal="left" vertical="center" wrapText="1"/>
    </xf>
    <xf numFmtId="164" fontId="19" fillId="11" borderId="50" xfId="1" applyNumberFormat="1" applyFont="1" applyFill="1" applyBorder="1"/>
    <xf numFmtId="164" fontId="19" fillId="11" borderId="17" xfId="1" applyNumberFormat="1" applyFont="1" applyFill="1" applyBorder="1"/>
    <xf numFmtId="164" fontId="19" fillId="11" borderId="20" xfId="1" applyNumberFormat="1" applyFont="1" applyFill="1" applyBorder="1"/>
    <xf numFmtId="0" fontId="19" fillId="11" borderId="0" xfId="0" applyFont="1" applyFill="1"/>
    <xf numFmtId="164" fontId="18" fillId="11" borderId="21" xfId="0" applyNumberFormat="1" applyFont="1" applyFill="1" applyBorder="1"/>
    <xf numFmtId="0" fontId="19" fillId="0" borderId="51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3" fillId="10" borderId="49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22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4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50"/>
  <sheetViews>
    <sheetView showGridLines="0" tabSelected="1" topLeftCell="C1" zoomScaleNormal="100" workbookViewId="0">
      <selection activeCell="F56" sqref="F56"/>
    </sheetView>
  </sheetViews>
  <sheetFormatPr baseColWidth="10" defaultRowHeight="14.4" x14ac:dyDescent="0.3"/>
  <cols>
    <col min="1" max="2" width="0" hidden="1" customWidth="1"/>
    <col min="3" max="3" width="4.6640625" customWidth="1"/>
    <col min="4" max="4" width="29.6640625" customWidth="1"/>
    <col min="5" max="6" width="15.77734375" customWidth="1"/>
    <col min="7" max="7" width="16.5546875" customWidth="1"/>
    <col min="8" max="13" width="15.77734375" customWidth="1"/>
    <col min="14" max="14" width="15.109375" bestFit="1" customWidth="1"/>
    <col min="15" max="16" width="15.77734375" customWidth="1"/>
    <col min="17" max="17" width="16.5546875" customWidth="1"/>
  </cols>
  <sheetData>
    <row r="3" spans="4:17" ht="15" thickBot="1" x14ac:dyDescent="0.35"/>
    <row r="4" spans="4:17" ht="17.55" customHeight="1" x14ac:dyDescent="0.45">
      <c r="D4" s="3"/>
      <c r="E4" s="118" t="s">
        <v>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4:17" ht="17.55" customHeight="1" x14ac:dyDescent="0.45">
      <c r="D5" s="4"/>
      <c r="E5" s="121" t="s">
        <v>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3"/>
    </row>
    <row r="6" spans="4:17" ht="17.55" customHeight="1" x14ac:dyDescent="0.45">
      <c r="D6" s="4"/>
      <c r="E6" s="121" t="s">
        <v>21</v>
      </c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4:17" ht="17.55" customHeight="1" thickBot="1" x14ac:dyDescent="0.5">
      <c r="D7" s="5"/>
      <c r="E7" s="124" t="s">
        <v>68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</row>
    <row r="8" spans="4:17" ht="7.8" customHeight="1" thickBot="1" x14ac:dyDescent="0.5"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94"/>
      <c r="P8" s="94"/>
    </row>
    <row r="9" spans="4:17" ht="18" customHeight="1" thickBot="1" x14ac:dyDescent="0.5">
      <c r="D9" s="110"/>
      <c r="E9" s="128" t="s">
        <v>57</v>
      </c>
      <c r="F9" s="128"/>
      <c r="G9" s="128"/>
      <c r="H9" s="129" t="s">
        <v>64</v>
      </c>
      <c r="I9" s="130"/>
      <c r="J9" s="130"/>
      <c r="K9" s="128" t="s">
        <v>65</v>
      </c>
      <c r="L9" s="128"/>
      <c r="M9" s="128"/>
      <c r="N9" s="129" t="s">
        <v>67</v>
      </c>
      <c r="O9" s="130"/>
      <c r="P9" s="131"/>
      <c r="Q9" s="132" t="s">
        <v>66</v>
      </c>
    </row>
    <row r="10" spans="4:17" ht="30.6" thickBot="1" x14ac:dyDescent="0.35">
      <c r="D10" s="111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6" t="s">
        <v>61</v>
      </c>
      <c r="Q10" s="133"/>
    </row>
    <row r="11" spans="4:17" ht="15.6" x14ac:dyDescent="0.4">
      <c r="D11" s="61" t="s">
        <v>14</v>
      </c>
      <c r="E11" s="95">
        <v>2272238780</v>
      </c>
      <c r="F11" s="95">
        <f>-410000+410000</f>
        <v>0</v>
      </c>
      <c r="G11" s="95">
        <f>+E11+F11</f>
        <v>2272238780</v>
      </c>
      <c r="H11" s="99">
        <v>472770000</v>
      </c>
      <c r="I11" s="99"/>
      <c r="J11" s="99">
        <f>+H11+I11</f>
        <v>472770000</v>
      </c>
      <c r="K11" s="95">
        <v>5194428000</v>
      </c>
      <c r="L11" s="95">
        <f>-28175000+5100000</f>
        <v>-23075000</v>
      </c>
      <c r="M11" s="95">
        <f>+K11+L11</f>
        <v>5171353000</v>
      </c>
      <c r="N11" s="99">
        <v>388576000</v>
      </c>
      <c r="O11" s="99"/>
      <c r="P11" s="99">
        <f>+N11+O11</f>
        <v>388576000</v>
      </c>
      <c r="Q11" s="112">
        <f>+P11+M11+J11+G11</f>
        <v>8304937780</v>
      </c>
    </row>
    <row r="12" spans="4:17" ht="15.6" x14ac:dyDescent="0.4">
      <c r="D12" s="61" t="s">
        <v>15</v>
      </c>
      <c r="E12" s="95">
        <v>803003908</v>
      </c>
      <c r="F12" s="95">
        <f>-25900000+9500000-42800000</f>
        <v>-59200000</v>
      </c>
      <c r="G12" s="95">
        <f t="shared" ref="G12:G16" si="0">+E12+F12</f>
        <v>743803908</v>
      </c>
      <c r="H12" s="99">
        <v>79249300</v>
      </c>
      <c r="I12" s="99">
        <v>0</v>
      </c>
      <c r="J12" s="99">
        <f t="shared" ref="J12:J16" si="1">+H12+I12</f>
        <v>79249300</v>
      </c>
      <c r="K12" s="95">
        <v>1701036600</v>
      </c>
      <c r="L12" s="95">
        <f>-1130000+680000</f>
        <v>-450000</v>
      </c>
      <c r="M12" s="95">
        <f t="shared" ref="M12:M15" si="2">+K12+L12</f>
        <v>1700586600</v>
      </c>
      <c r="N12" s="99">
        <v>171383600</v>
      </c>
      <c r="O12" s="99"/>
      <c r="P12" s="99">
        <f t="shared" ref="P12:P16" si="3">+N12+O12</f>
        <v>171383600</v>
      </c>
      <c r="Q12" s="113">
        <f t="shared" ref="Q12:Q16" si="4">+P12+M12+J12+G12</f>
        <v>2695023408</v>
      </c>
    </row>
    <row r="13" spans="4:17" ht="15.6" x14ac:dyDescent="0.4">
      <c r="D13" s="61" t="s">
        <v>16</v>
      </c>
      <c r="E13" s="95">
        <v>29106731</v>
      </c>
      <c r="F13" s="95">
        <v>0</v>
      </c>
      <c r="G13" s="95">
        <f t="shared" si="0"/>
        <v>29106731</v>
      </c>
      <c r="H13" s="99">
        <v>0</v>
      </c>
      <c r="I13" s="99"/>
      <c r="J13" s="99">
        <f t="shared" si="1"/>
        <v>0</v>
      </c>
      <c r="K13" s="95">
        <v>161131230.79999998</v>
      </c>
      <c r="L13" s="95">
        <v>-2100000</v>
      </c>
      <c r="M13" s="95">
        <f t="shared" si="2"/>
        <v>159031230.79999998</v>
      </c>
      <c r="N13" s="99">
        <v>350000</v>
      </c>
      <c r="O13" s="99"/>
      <c r="P13" s="99">
        <f t="shared" si="3"/>
        <v>350000</v>
      </c>
      <c r="Q13" s="113">
        <f t="shared" si="4"/>
        <v>188487961.79999998</v>
      </c>
    </row>
    <row r="14" spans="4:17" ht="15.6" x14ac:dyDescent="0.4">
      <c r="D14" s="61" t="s">
        <v>17</v>
      </c>
      <c r="E14" s="95">
        <v>2546194511.6500001</v>
      </c>
      <c r="F14" s="95">
        <v>0</v>
      </c>
      <c r="G14" s="95">
        <f t="shared" si="0"/>
        <v>2546194511.6500001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113">
        <f t="shared" si="4"/>
        <v>2546194511.6500001</v>
      </c>
    </row>
    <row r="15" spans="4:17" ht="15.6" x14ac:dyDescent="0.4">
      <c r="D15" s="61" t="s">
        <v>18</v>
      </c>
      <c r="E15" s="95">
        <v>669687754</v>
      </c>
      <c r="F15" s="95">
        <f>-7500000+50300000</f>
        <v>42800000</v>
      </c>
      <c r="G15" s="95">
        <f t="shared" si="0"/>
        <v>712487754</v>
      </c>
      <c r="H15" s="99">
        <v>0</v>
      </c>
      <c r="I15" s="99"/>
      <c r="J15" s="99">
        <f t="shared" si="1"/>
        <v>0</v>
      </c>
      <c r="K15" s="95">
        <v>9905264</v>
      </c>
      <c r="L15" s="95"/>
      <c r="M15" s="95">
        <f t="shared" si="2"/>
        <v>9905264</v>
      </c>
      <c r="N15" s="99">
        <v>0</v>
      </c>
      <c r="O15" s="99"/>
      <c r="P15" s="99">
        <f t="shared" si="3"/>
        <v>0</v>
      </c>
      <c r="Q15" s="113">
        <f t="shared" si="4"/>
        <v>722393018</v>
      </c>
    </row>
    <row r="16" spans="4:17" ht="16.2" thickBot="1" x14ac:dyDescent="0.45">
      <c r="D16" s="64" t="s">
        <v>19</v>
      </c>
      <c r="E16" s="96">
        <v>87780000</v>
      </c>
      <c r="F16" s="96">
        <v>16400000</v>
      </c>
      <c r="G16" s="96">
        <f t="shared" si="0"/>
        <v>104180000</v>
      </c>
      <c r="H16" s="100">
        <v>0</v>
      </c>
      <c r="I16" s="100">
        <v>0</v>
      </c>
      <c r="J16" s="100">
        <f t="shared" si="1"/>
        <v>0</v>
      </c>
      <c r="K16" s="96">
        <v>413997272</v>
      </c>
      <c r="L16" s="96">
        <v>25625000</v>
      </c>
      <c r="M16" s="96">
        <f>+K16+L16</f>
        <v>439622272</v>
      </c>
      <c r="N16" s="100">
        <v>1200000</v>
      </c>
      <c r="O16" s="100"/>
      <c r="P16" s="100">
        <f t="shared" si="3"/>
        <v>1200000</v>
      </c>
      <c r="Q16" s="114">
        <f t="shared" si="4"/>
        <v>545002272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115"/>
    </row>
    <row r="18" spans="4:17" ht="16.8" thickTop="1" thickBot="1" x14ac:dyDescent="0.45">
      <c r="D18" s="109" t="s">
        <v>20</v>
      </c>
      <c r="E18" s="98">
        <f>SUM(E11:E17)</f>
        <v>6408011684.6499996</v>
      </c>
      <c r="F18" s="98">
        <f>SUM(F11:F17)</f>
        <v>0</v>
      </c>
      <c r="G18" s="98">
        <f>SUM(G11:G17)</f>
        <v>6408011684.6499996</v>
      </c>
      <c r="H18" s="102">
        <f t="shared" ref="H18:Q18" si="5">SUM(H11:H17)</f>
        <v>552019300</v>
      </c>
      <c r="I18" s="102">
        <f>SUM(I11:I16)</f>
        <v>0</v>
      </c>
      <c r="J18" s="102">
        <f>SUM(J11:J16)</f>
        <v>552019300</v>
      </c>
      <c r="K18" s="98">
        <f t="shared" si="5"/>
        <v>7480498366.8000002</v>
      </c>
      <c r="L18" s="98">
        <f t="shared" si="5"/>
        <v>0</v>
      </c>
      <c r="M18" s="98">
        <f t="shared" si="5"/>
        <v>7480498366.8000002</v>
      </c>
      <c r="N18" s="102">
        <f t="shared" si="5"/>
        <v>561509600</v>
      </c>
      <c r="O18" s="102">
        <f t="shared" si="5"/>
        <v>0</v>
      </c>
      <c r="P18" s="102">
        <f t="shared" si="5"/>
        <v>561509600</v>
      </c>
      <c r="Q18" s="116">
        <f t="shared" si="5"/>
        <v>15002038951.449999</v>
      </c>
    </row>
    <row r="20" spans="4:17" ht="15.6" hidden="1" x14ac:dyDescent="0.4">
      <c r="D20" s="61" t="s">
        <v>14</v>
      </c>
      <c r="F20" s="107"/>
      <c r="G20" s="107"/>
      <c r="H20" s="107"/>
      <c r="I20" s="107"/>
      <c r="J20" s="107"/>
      <c r="K20" s="107"/>
      <c r="L20" s="107">
        <v>26810000</v>
      </c>
    </row>
    <row r="21" spans="4:17" ht="15.6" hidden="1" x14ac:dyDescent="0.4">
      <c r="D21" s="61" t="s">
        <v>14</v>
      </c>
      <c r="F21" s="107"/>
      <c r="G21" s="107"/>
      <c r="H21" s="107"/>
      <c r="I21" s="107"/>
      <c r="J21" s="107"/>
      <c r="K21" s="107"/>
      <c r="L21" s="107">
        <v>16700000</v>
      </c>
      <c r="N21" s="108"/>
    </row>
    <row r="22" spans="4:17" ht="15.6" hidden="1" x14ac:dyDescent="0.4">
      <c r="D22" s="61" t="s">
        <v>14</v>
      </c>
      <c r="F22" s="107"/>
      <c r="G22" s="107"/>
      <c r="H22" s="107"/>
      <c r="I22" s="107"/>
      <c r="J22" s="107"/>
      <c r="K22" s="107"/>
      <c r="L22" s="107">
        <v>-30466000</v>
      </c>
    </row>
    <row r="23" spans="4:17" ht="15.6" hidden="1" x14ac:dyDescent="0.4">
      <c r="D23" s="61" t="s">
        <v>14</v>
      </c>
      <c r="F23" s="107"/>
      <c r="G23" s="107"/>
      <c r="H23" s="107"/>
      <c r="I23" s="107"/>
      <c r="J23" s="107"/>
      <c r="K23" s="107"/>
      <c r="L23" s="107">
        <v>30466000</v>
      </c>
    </row>
    <row r="24" spans="4:17" ht="15.6" hidden="1" x14ac:dyDescent="0.4">
      <c r="D24" s="61"/>
      <c r="F24" s="107"/>
      <c r="G24" s="107"/>
      <c r="H24" s="107"/>
      <c r="I24" s="107"/>
      <c r="J24" s="107"/>
      <c r="K24" s="107"/>
      <c r="L24" s="107"/>
    </row>
    <row r="25" spans="4:17" ht="15.6" hidden="1" x14ac:dyDescent="0.4">
      <c r="D25" s="61"/>
      <c r="F25" s="107"/>
      <c r="G25" s="107"/>
      <c r="H25" s="107"/>
      <c r="I25" s="107"/>
      <c r="J25" s="107"/>
      <c r="K25" s="107"/>
      <c r="L25" s="107"/>
    </row>
    <row r="26" spans="4:17" ht="15.6" hidden="1" x14ac:dyDescent="0.4">
      <c r="D26" s="61" t="s">
        <v>15</v>
      </c>
      <c r="F26" s="107">
        <v>-1000000</v>
      </c>
      <c r="G26" s="107"/>
      <c r="H26" s="107"/>
      <c r="I26" s="107">
        <v>-22000000</v>
      </c>
      <c r="J26" s="107"/>
      <c r="K26" s="107"/>
      <c r="L26" s="107">
        <v>-4500000</v>
      </c>
      <c r="M26" s="107"/>
    </row>
    <row r="27" spans="4:17" ht="15.6" hidden="1" x14ac:dyDescent="0.4">
      <c r="D27" s="61" t="s">
        <v>15</v>
      </c>
      <c r="F27" s="107">
        <v>7000000</v>
      </c>
      <c r="G27" s="107"/>
      <c r="H27" s="107"/>
      <c r="I27" s="107"/>
      <c r="J27" s="107"/>
      <c r="K27" s="107"/>
      <c r="L27" s="107">
        <v>5700000</v>
      </c>
      <c r="M27" s="107"/>
    </row>
    <row r="28" spans="4:17" ht="15.6" hidden="1" x14ac:dyDescent="0.4">
      <c r="D28" s="61" t="s">
        <v>15</v>
      </c>
      <c r="F28" s="107"/>
      <c r="G28" s="107"/>
      <c r="H28" s="107"/>
      <c r="I28" s="107">
        <v>-38500000</v>
      </c>
      <c r="J28" s="107"/>
      <c r="K28" s="107"/>
      <c r="L28" s="107">
        <v>-65750000</v>
      </c>
    </row>
    <row r="29" spans="4:17" ht="15.6" hidden="1" x14ac:dyDescent="0.4">
      <c r="D29" s="61" t="s">
        <v>15</v>
      </c>
      <c r="F29" s="107">
        <v>16500000</v>
      </c>
      <c r="G29" s="107"/>
      <c r="H29" s="107"/>
      <c r="I29" s="107"/>
      <c r="J29" s="107"/>
      <c r="K29" s="107"/>
      <c r="L29" s="107">
        <v>19050000</v>
      </c>
    </row>
    <row r="30" spans="4:17" ht="15.6" hidden="1" x14ac:dyDescent="0.4">
      <c r="D30" s="61" t="s">
        <v>15</v>
      </c>
      <c r="F30" s="107">
        <v>-5000000</v>
      </c>
      <c r="G30" s="107"/>
      <c r="H30" s="107"/>
      <c r="I30" s="107"/>
      <c r="J30" s="107"/>
      <c r="K30" s="107"/>
      <c r="L30" s="107">
        <v>-30850000</v>
      </c>
    </row>
    <row r="31" spans="4:17" ht="15.6" hidden="1" x14ac:dyDescent="0.4">
      <c r="D31" s="61" t="s">
        <v>15</v>
      </c>
      <c r="F31" s="107">
        <v>20500000</v>
      </c>
      <c r="G31" s="107"/>
      <c r="H31" s="107"/>
      <c r="I31" s="107"/>
      <c r="J31" s="107"/>
      <c r="K31" s="107"/>
      <c r="L31" s="107">
        <v>15000000</v>
      </c>
    </row>
    <row r="32" spans="4:17" ht="15.6" hidden="1" x14ac:dyDescent="0.4">
      <c r="D32" s="61" t="s">
        <v>15</v>
      </c>
      <c r="F32" s="107">
        <v>-24000000</v>
      </c>
      <c r="G32" s="107"/>
      <c r="H32" s="107"/>
      <c r="I32" s="107"/>
      <c r="J32" s="107"/>
      <c r="K32" s="107"/>
      <c r="L32" s="107">
        <v>-30082210</v>
      </c>
    </row>
    <row r="33" spans="4:12" ht="15.6" hidden="1" x14ac:dyDescent="0.4">
      <c r="D33" s="61" t="s">
        <v>15</v>
      </c>
      <c r="F33" s="107"/>
      <c r="G33" s="107"/>
      <c r="H33" s="107"/>
      <c r="I33" s="107"/>
      <c r="J33" s="107"/>
      <c r="K33" s="107"/>
      <c r="L33" s="107">
        <v>30082210</v>
      </c>
    </row>
    <row r="34" spans="4:12" ht="15.6" hidden="1" x14ac:dyDescent="0.4">
      <c r="D34" s="61"/>
      <c r="F34" s="107"/>
      <c r="G34" s="107"/>
      <c r="H34" s="107"/>
      <c r="I34" s="107"/>
      <c r="J34" s="107"/>
      <c r="K34" s="107"/>
      <c r="L34" s="107"/>
    </row>
    <row r="35" spans="4:12" ht="15.6" hidden="1" x14ac:dyDescent="0.4">
      <c r="D35" s="61" t="s">
        <v>16</v>
      </c>
      <c r="F35" s="107">
        <v>-220000</v>
      </c>
      <c r="G35" s="107"/>
      <c r="H35" s="107"/>
      <c r="I35" s="107"/>
      <c r="J35" s="107"/>
      <c r="K35" s="107"/>
      <c r="L35" s="107"/>
    </row>
    <row r="36" spans="4:12" ht="15.6" hidden="1" x14ac:dyDescent="0.4">
      <c r="D36" s="61"/>
      <c r="F36" s="107"/>
      <c r="G36" s="107"/>
      <c r="H36" s="107"/>
      <c r="I36" s="107"/>
      <c r="J36" s="107"/>
      <c r="K36" s="107"/>
      <c r="L36" s="107"/>
    </row>
    <row r="37" spans="4:12" ht="15.6" hidden="1" x14ac:dyDescent="0.4">
      <c r="D37" s="61"/>
      <c r="F37" s="107"/>
      <c r="G37" s="107"/>
      <c r="H37" s="107"/>
      <c r="I37" s="107"/>
      <c r="J37" s="107"/>
      <c r="K37" s="107"/>
      <c r="L37" s="107"/>
    </row>
    <row r="38" spans="4:12" ht="15.6" hidden="1" x14ac:dyDescent="0.4">
      <c r="D38" s="61"/>
      <c r="F38" s="107"/>
      <c r="G38" s="107"/>
      <c r="H38" s="107"/>
      <c r="I38" s="107"/>
      <c r="J38" s="107"/>
      <c r="K38" s="107"/>
      <c r="L38" s="107"/>
    </row>
    <row r="39" spans="4:12" ht="15.6" hidden="1" x14ac:dyDescent="0.4">
      <c r="D39" s="61"/>
      <c r="F39" s="107"/>
      <c r="G39" s="107"/>
      <c r="H39" s="107"/>
      <c r="I39" s="107"/>
      <c r="J39" s="107"/>
      <c r="K39" s="107"/>
      <c r="L39" s="107"/>
    </row>
    <row r="40" spans="4:12" ht="15.6" hidden="1" x14ac:dyDescent="0.4">
      <c r="D40" s="61" t="s">
        <v>18</v>
      </c>
      <c r="F40" s="107">
        <v>-5000000</v>
      </c>
      <c r="G40" s="107"/>
      <c r="H40" s="107"/>
      <c r="I40" s="107"/>
      <c r="J40" s="107"/>
      <c r="K40" s="107"/>
      <c r="L40" s="107"/>
    </row>
    <row r="41" spans="4:12" ht="15.6" hidden="1" x14ac:dyDescent="0.4">
      <c r="D41" s="61" t="s">
        <v>18</v>
      </c>
      <c r="F41" s="107">
        <v>5350000</v>
      </c>
      <c r="G41" s="107"/>
      <c r="H41" s="107"/>
      <c r="I41" s="107"/>
      <c r="J41" s="107"/>
      <c r="K41" s="107"/>
      <c r="L41" s="107"/>
    </row>
    <row r="42" spans="4:12" ht="15.6" hidden="1" x14ac:dyDescent="0.4">
      <c r="D42" s="61" t="s">
        <v>18</v>
      </c>
      <c r="F42" s="107">
        <v>24220000</v>
      </c>
      <c r="G42" s="107"/>
      <c r="H42" s="107"/>
      <c r="I42" s="107"/>
      <c r="J42" s="107"/>
      <c r="K42" s="107"/>
      <c r="L42" s="107"/>
    </row>
    <row r="43" spans="4:12" ht="15.6" hidden="1" x14ac:dyDescent="0.4">
      <c r="D43" s="117"/>
      <c r="F43" s="107"/>
      <c r="G43" s="107"/>
      <c r="H43" s="107"/>
      <c r="I43" s="107"/>
      <c r="J43" s="107"/>
      <c r="K43" s="107"/>
      <c r="L43" s="107"/>
    </row>
    <row r="44" spans="4:12" ht="16.2" hidden="1" thickBot="1" x14ac:dyDescent="0.45">
      <c r="D44" s="64" t="s">
        <v>19</v>
      </c>
      <c r="F44" s="107"/>
      <c r="G44" s="107"/>
      <c r="H44" s="107"/>
      <c r="I44" s="107"/>
      <c r="J44" s="107"/>
      <c r="K44" s="107"/>
      <c r="L44" s="107">
        <v>-28010000</v>
      </c>
    </row>
    <row r="45" spans="4:12" ht="16.2" hidden="1" thickBot="1" x14ac:dyDescent="0.45">
      <c r="D45" s="64" t="s">
        <v>19</v>
      </c>
      <c r="F45" s="107"/>
      <c r="G45" s="107"/>
      <c r="H45" s="107"/>
      <c r="I45" s="107">
        <v>16000000</v>
      </c>
      <c r="J45" s="107"/>
      <c r="K45" s="107"/>
      <c r="L45" s="107"/>
    </row>
    <row r="46" spans="4:12" ht="16.2" hidden="1" thickBot="1" x14ac:dyDescent="0.45">
      <c r="D46" s="64" t="s">
        <v>19</v>
      </c>
      <c r="F46" s="107">
        <v>22000000</v>
      </c>
      <c r="G46" s="107"/>
      <c r="H46" s="107"/>
      <c r="I46" s="107"/>
      <c r="J46" s="107"/>
      <c r="K46" s="107"/>
      <c r="L46" s="107">
        <v>30000000</v>
      </c>
    </row>
    <row r="47" spans="4:12" hidden="1" x14ac:dyDescent="0.3">
      <c r="F47" s="107"/>
      <c r="G47" s="107"/>
      <c r="H47" s="107"/>
      <c r="I47" s="107"/>
      <c r="J47" s="107"/>
      <c r="K47" s="107"/>
      <c r="L47" s="107"/>
    </row>
    <row r="48" spans="4:12" hidden="1" x14ac:dyDescent="0.3"/>
    <row r="49" customFormat="1" hidden="1" x14ac:dyDescent="0.3"/>
    <row r="50" customFormat="1" hidden="1" x14ac:dyDescent="0.3"/>
  </sheetData>
  <mergeCells count="10">
    <mergeCell ref="E9:G9"/>
    <mergeCell ref="H9:J9"/>
    <mergeCell ref="K9:M9"/>
    <mergeCell ref="N9:P9"/>
    <mergeCell ref="Q9:Q10"/>
    <mergeCell ref="E4:Q4"/>
    <mergeCell ref="E5:Q5"/>
    <mergeCell ref="E6:Q6"/>
    <mergeCell ref="E7:Q7"/>
    <mergeCell ref="E8:N8"/>
  </mergeCells>
  <printOptions horizontalCentered="1"/>
  <pageMargins left="0.23622047244094491" right="0.23622047244094491" top="1.1417322834645669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5" width="20.77734375" customWidth="1"/>
    <col min="6" max="6" width="15.44140625" bestFit="1" customWidth="1"/>
    <col min="7" max="7" width="13.44140625" bestFit="1" customWidth="1"/>
    <col min="8" max="8" width="12.44140625" bestFit="1" customWidth="1"/>
    <col min="9" max="9" width="15.44140625" bestFit="1" customWidth="1"/>
    <col min="10" max="10" width="12.44140625" bestFit="1" customWidth="1"/>
    <col min="11" max="16" width="20.77734375" customWidth="1"/>
    <col min="17" max="17" width="14.44140625" bestFit="1" customWidth="1"/>
  </cols>
  <sheetData>
    <row r="3" spans="4:17" ht="15" thickBot="1" x14ac:dyDescent="0.35"/>
    <row r="4" spans="4:17" ht="17.55" customHeight="1" x14ac:dyDescent="0.45">
      <c r="D4" s="3"/>
      <c r="E4" s="118" t="s">
        <v>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4:17" ht="17.55" customHeight="1" x14ac:dyDescent="0.45">
      <c r="D5" s="4"/>
      <c r="E5" s="121" t="s">
        <v>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3"/>
    </row>
    <row r="6" spans="4:17" ht="17.55" customHeight="1" x14ac:dyDescent="0.45">
      <c r="D6" s="4"/>
      <c r="E6" s="121" t="s">
        <v>21</v>
      </c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4:17" ht="17.55" customHeight="1" thickBot="1" x14ac:dyDescent="0.5">
      <c r="D7" s="5"/>
      <c r="E7" s="124" t="s">
        <v>2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</row>
    <row r="8" spans="4:17" ht="7.8" customHeight="1" thickBot="1" x14ac:dyDescent="0.5"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94"/>
      <c r="P8" s="94"/>
    </row>
    <row r="9" spans="4:17" ht="18" customHeight="1" thickBot="1" x14ac:dyDescent="0.5">
      <c r="E9" s="128" t="s">
        <v>57</v>
      </c>
      <c r="F9" s="128"/>
      <c r="G9" s="128"/>
      <c r="H9" s="129" t="s">
        <v>64</v>
      </c>
      <c r="I9" s="130"/>
      <c r="J9" s="130"/>
      <c r="K9" s="128" t="s">
        <v>65</v>
      </c>
      <c r="L9" s="128"/>
      <c r="M9" s="128"/>
      <c r="N9" s="129"/>
      <c r="O9" s="130"/>
      <c r="P9" s="130"/>
    </row>
    <row r="10" spans="4:17" ht="45" x14ac:dyDescent="0.3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6" x14ac:dyDescent="0.4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RowHeight="17.399999999999999" x14ac:dyDescent="0.45"/>
  <cols>
    <col min="1" max="2" width="11.5546875" style="1"/>
    <col min="3" max="3" width="45.44140625" style="1" customWidth="1"/>
    <col min="4" max="4" width="14.88671875" style="1" bestFit="1" customWidth="1"/>
    <col min="5" max="5" width="16.44140625" style="1" bestFit="1" customWidth="1"/>
    <col min="6" max="16384" width="11.5546875" style="1"/>
  </cols>
  <sheetData>
    <row r="4" spans="3:5" ht="18" thickBot="1" x14ac:dyDescent="0.5"/>
    <row r="5" spans="3:5" ht="17.55" customHeight="1" x14ac:dyDescent="0.45">
      <c r="C5" s="118" t="s">
        <v>0</v>
      </c>
      <c r="D5" s="119"/>
      <c r="E5" s="120"/>
    </row>
    <row r="6" spans="3:5" ht="17.55" customHeight="1" x14ac:dyDescent="0.45">
      <c r="C6" s="121" t="s">
        <v>1</v>
      </c>
      <c r="D6" s="122"/>
      <c r="E6" s="123"/>
    </row>
    <row r="7" spans="3:5" ht="17.55" customHeight="1" x14ac:dyDescent="0.45">
      <c r="C7" s="121" t="s">
        <v>11</v>
      </c>
      <c r="D7" s="122"/>
      <c r="E7" s="123"/>
    </row>
    <row r="8" spans="3:5" ht="17.55" customHeight="1" thickBot="1" x14ac:dyDescent="0.5">
      <c r="C8" s="124" t="s">
        <v>2</v>
      </c>
      <c r="D8" s="125"/>
      <c r="E8" s="126"/>
    </row>
    <row r="9" spans="3:5" ht="9" customHeight="1" thickBot="1" x14ac:dyDescent="0.5">
      <c r="C9" s="2"/>
      <c r="D9" s="2"/>
      <c r="E9" s="2"/>
    </row>
    <row r="10" spans="3:5" x14ac:dyDescent="0.45">
      <c r="C10" s="70" t="s">
        <v>3</v>
      </c>
      <c r="D10" s="71"/>
      <c r="E10" s="72">
        <f>+D12</f>
        <v>13307241444.92</v>
      </c>
    </row>
    <row r="11" spans="3:5" ht="9.6" customHeight="1" x14ac:dyDescent="0.45">
      <c r="C11" s="73"/>
      <c r="D11" s="74"/>
      <c r="E11" s="75"/>
    </row>
    <row r="12" spans="3:5" x14ac:dyDescent="0.45">
      <c r="C12" s="76" t="s">
        <v>10</v>
      </c>
      <c r="D12" s="77">
        <f>SUM(D14:D15)</f>
        <v>13307241444.92</v>
      </c>
      <c r="E12" s="78"/>
    </row>
    <row r="13" spans="3:5" ht="10.199999999999999" customHeight="1" x14ac:dyDescent="0.45">
      <c r="C13" s="73"/>
      <c r="D13" s="79"/>
      <c r="E13" s="80"/>
    </row>
    <row r="14" spans="3:5" x14ac:dyDescent="0.45">
      <c r="C14" s="81" t="s">
        <v>4</v>
      </c>
      <c r="D14" s="74">
        <v>7487000000</v>
      </c>
      <c r="E14" s="80"/>
    </row>
    <row r="15" spans="3:5" x14ac:dyDescent="0.45">
      <c r="C15" s="81" t="s">
        <v>9</v>
      </c>
      <c r="D15" s="74">
        <v>5820241444.9200001</v>
      </c>
      <c r="E15" s="80"/>
    </row>
    <row r="16" spans="3:5" ht="6.45" customHeight="1" x14ac:dyDescent="0.45">
      <c r="C16" s="81"/>
      <c r="D16" s="82"/>
      <c r="E16" s="80"/>
    </row>
    <row r="17" spans="3:5" x14ac:dyDescent="0.45">
      <c r="C17" s="83" t="s">
        <v>6</v>
      </c>
      <c r="D17" s="84"/>
      <c r="E17" s="85">
        <f>+D19</f>
        <v>1687456540</v>
      </c>
    </row>
    <row r="18" spans="3:5" ht="6.45" customHeight="1" x14ac:dyDescent="0.45">
      <c r="C18" s="73"/>
      <c r="D18" s="82"/>
      <c r="E18" s="75"/>
    </row>
    <row r="19" spans="3:5" x14ac:dyDescent="0.45">
      <c r="C19" s="86" t="s">
        <v>7</v>
      </c>
      <c r="D19" s="77">
        <f>+D21</f>
        <v>1687456540</v>
      </c>
      <c r="E19" s="87"/>
    </row>
    <row r="20" spans="3:5" ht="6.45" customHeight="1" x14ac:dyDescent="0.45">
      <c r="C20" s="81"/>
      <c r="D20" s="82"/>
      <c r="E20" s="80"/>
    </row>
    <row r="21" spans="3:5" ht="18" thickBot="1" x14ac:dyDescent="0.5">
      <c r="C21" s="88" t="s">
        <v>8</v>
      </c>
      <c r="D21" s="89">
        <f>1405456540+282000000</f>
        <v>1687456540</v>
      </c>
      <c r="E21" s="90"/>
    </row>
    <row r="22" spans="3:5" ht="6.45" customHeight="1" thickBot="1" x14ac:dyDescent="0.5">
      <c r="C22" s="91"/>
      <c r="D22" s="92"/>
      <c r="E22" s="92"/>
    </row>
    <row r="23" spans="3:5" ht="18.600000000000001" thickTop="1" thickBot="1" x14ac:dyDescent="0.5">
      <c r="C23" s="68" t="s">
        <v>20</v>
      </c>
      <c r="D23" s="69"/>
      <c r="E23" s="93">
        <f>+E17+E10</f>
        <v>14994697984.92</v>
      </c>
    </row>
    <row r="24" spans="3:5" x14ac:dyDescent="0.45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8" width="20.77734375" customWidth="1"/>
    <col min="9" max="9" width="16.33203125" bestFit="1" customWidth="1"/>
  </cols>
  <sheetData>
    <row r="3" spans="4:9" ht="15" thickBot="1" x14ac:dyDescent="0.35"/>
    <row r="4" spans="4:9" ht="17.55" customHeight="1" x14ac:dyDescent="0.45">
      <c r="D4" s="3"/>
      <c r="E4" s="118" t="s">
        <v>0</v>
      </c>
      <c r="F4" s="119"/>
      <c r="G4" s="119"/>
      <c r="H4" s="119"/>
      <c r="I4" s="120"/>
    </row>
    <row r="5" spans="4:9" ht="17.55" customHeight="1" x14ac:dyDescent="0.45">
      <c r="D5" s="4"/>
      <c r="E5" s="121" t="s">
        <v>1</v>
      </c>
      <c r="F5" s="122"/>
      <c r="G5" s="122"/>
      <c r="H5" s="122"/>
      <c r="I5" s="123"/>
    </row>
    <row r="6" spans="4:9" ht="17.55" customHeight="1" x14ac:dyDescent="0.45">
      <c r="D6" s="4"/>
      <c r="E6" s="121" t="s">
        <v>21</v>
      </c>
      <c r="F6" s="122"/>
      <c r="G6" s="122"/>
      <c r="H6" s="122"/>
      <c r="I6" s="123"/>
    </row>
    <row r="7" spans="4:9" ht="17.55" customHeight="1" thickBot="1" x14ac:dyDescent="0.5">
      <c r="D7" s="5"/>
      <c r="E7" s="124" t="s">
        <v>2</v>
      </c>
      <c r="F7" s="125"/>
      <c r="G7" s="125"/>
      <c r="H7" s="125"/>
      <c r="I7" s="126"/>
    </row>
    <row r="8" spans="4:9" ht="7.8" customHeight="1" thickBot="1" x14ac:dyDescent="0.5">
      <c r="E8" s="127"/>
      <c r="F8" s="127"/>
      <c r="G8" s="127"/>
      <c r="H8" s="127"/>
    </row>
    <row r="9" spans="4:9" ht="60" x14ac:dyDescent="0.3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6" x14ac:dyDescent="0.4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6" x14ac:dyDescent="0.4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6" x14ac:dyDescent="0.4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6" x14ac:dyDescent="0.4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6" x14ac:dyDescent="0.4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2" thickBot="1" x14ac:dyDescent="0.4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" customHeight="1" thickBot="1" x14ac:dyDescent="0.45">
      <c r="D16" s="67"/>
      <c r="E16" s="67"/>
      <c r="F16" s="67"/>
      <c r="G16" s="67"/>
      <c r="H16" s="67"/>
      <c r="I16" s="67"/>
    </row>
    <row r="17" spans="4:9" ht="16.8" thickTop="1" thickBot="1" x14ac:dyDescent="0.4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4140625" defaultRowHeight="17.399999999999999" x14ac:dyDescent="0.45"/>
  <cols>
    <col min="1" max="1" width="24.5546875" style="11" customWidth="1"/>
    <col min="2" max="2" width="25.109375" style="11" customWidth="1"/>
    <col min="3" max="3" width="17.44140625" style="26" customWidth="1"/>
    <col min="4" max="4" width="20.5546875" style="11" customWidth="1"/>
    <col min="5" max="5" width="31.5546875" style="11" customWidth="1"/>
    <col min="6" max="6" width="18.5546875" style="26" bestFit="1" customWidth="1"/>
    <col min="7" max="8" width="21.77734375" style="26" customWidth="1"/>
    <col min="9" max="9" width="17.44140625" style="26" customWidth="1"/>
    <col min="10" max="10" width="13" style="57" hidden="1" customWidth="1"/>
    <col min="11" max="11" width="12.6640625" style="11" customWidth="1"/>
    <col min="12" max="13" width="14.44140625" style="11"/>
    <col min="14" max="14" width="16.5546875" style="11" bestFit="1" customWidth="1"/>
    <col min="15" max="256" width="14.44140625" style="11"/>
    <col min="257" max="257" width="24.5546875" style="11" customWidth="1"/>
    <col min="258" max="258" width="25.109375" style="11" customWidth="1"/>
    <col min="259" max="259" width="17.44140625" style="11" customWidth="1"/>
    <col min="260" max="260" width="20.5546875" style="11" customWidth="1"/>
    <col min="261" max="261" width="31.5546875" style="11" customWidth="1"/>
    <col min="262" max="263" width="18.5546875" style="11" bestFit="1" customWidth="1"/>
    <col min="264" max="264" width="16.5546875" style="11" bestFit="1" customWidth="1"/>
    <col min="265" max="265" width="17.44140625" style="11" customWidth="1"/>
    <col min="266" max="266" width="0" style="11" hidden="1" customWidth="1"/>
    <col min="267" max="267" width="12.6640625" style="11" customWidth="1"/>
    <col min="268" max="269" width="14.44140625" style="11"/>
    <col min="270" max="270" width="16.5546875" style="11" bestFit="1" customWidth="1"/>
    <col min="271" max="512" width="14.44140625" style="11"/>
    <col min="513" max="513" width="24.5546875" style="11" customWidth="1"/>
    <col min="514" max="514" width="25.109375" style="11" customWidth="1"/>
    <col min="515" max="515" width="17.44140625" style="11" customWidth="1"/>
    <col min="516" max="516" width="20.5546875" style="11" customWidth="1"/>
    <col min="517" max="517" width="31.5546875" style="11" customWidth="1"/>
    <col min="518" max="519" width="18.5546875" style="11" bestFit="1" customWidth="1"/>
    <col min="520" max="520" width="16.5546875" style="11" bestFit="1" customWidth="1"/>
    <col min="521" max="521" width="17.44140625" style="11" customWidth="1"/>
    <col min="522" max="522" width="0" style="11" hidden="1" customWidth="1"/>
    <col min="523" max="523" width="12.6640625" style="11" customWidth="1"/>
    <col min="524" max="525" width="14.44140625" style="11"/>
    <col min="526" max="526" width="16.5546875" style="11" bestFit="1" customWidth="1"/>
    <col min="527" max="768" width="14.44140625" style="11"/>
    <col min="769" max="769" width="24.5546875" style="11" customWidth="1"/>
    <col min="770" max="770" width="25.109375" style="11" customWidth="1"/>
    <col min="771" max="771" width="17.44140625" style="11" customWidth="1"/>
    <col min="772" max="772" width="20.5546875" style="11" customWidth="1"/>
    <col min="773" max="773" width="31.5546875" style="11" customWidth="1"/>
    <col min="774" max="775" width="18.5546875" style="11" bestFit="1" customWidth="1"/>
    <col min="776" max="776" width="16.5546875" style="11" bestFit="1" customWidth="1"/>
    <col min="777" max="777" width="17.44140625" style="11" customWidth="1"/>
    <col min="778" max="778" width="0" style="11" hidden="1" customWidth="1"/>
    <col min="779" max="779" width="12.6640625" style="11" customWidth="1"/>
    <col min="780" max="781" width="14.44140625" style="11"/>
    <col min="782" max="782" width="16.5546875" style="11" bestFit="1" customWidth="1"/>
    <col min="783" max="1024" width="14.44140625" style="11"/>
    <col min="1025" max="1025" width="24.5546875" style="11" customWidth="1"/>
    <col min="1026" max="1026" width="25.109375" style="11" customWidth="1"/>
    <col min="1027" max="1027" width="17.44140625" style="11" customWidth="1"/>
    <col min="1028" max="1028" width="20.5546875" style="11" customWidth="1"/>
    <col min="1029" max="1029" width="31.5546875" style="11" customWidth="1"/>
    <col min="1030" max="1031" width="18.5546875" style="11" bestFit="1" customWidth="1"/>
    <col min="1032" max="1032" width="16.5546875" style="11" bestFit="1" customWidth="1"/>
    <col min="1033" max="1033" width="17.44140625" style="11" customWidth="1"/>
    <col min="1034" max="1034" width="0" style="11" hidden="1" customWidth="1"/>
    <col min="1035" max="1035" width="12.6640625" style="11" customWidth="1"/>
    <col min="1036" max="1037" width="14.44140625" style="11"/>
    <col min="1038" max="1038" width="16.5546875" style="11" bestFit="1" customWidth="1"/>
    <col min="1039" max="1280" width="14.44140625" style="11"/>
    <col min="1281" max="1281" width="24.5546875" style="11" customWidth="1"/>
    <col min="1282" max="1282" width="25.109375" style="11" customWidth="1"/>
    <col min="1283" max="1283" width="17.44140625" style="11" customWidth="1"/>
    <col min="1284" max="1284" width="20.5546875" style="11" customWidth="1"/>
    <col min="1285" max="1285" width="31.5546875" style="11" customWidth="1"/>
    <col min="1286" max="1287" width="18.5546875" style="11" bestFit="1" customWidth="1"/>
    <col min="1288" max="1288" width="16.5546875" style="11" bestFit="1" customWidth="1"/>
    <col min="1289" max="1289" width="17.44140625" style="11" customWidth="1"/>
    <col min="1290" max="1290" width="0" style="11" hidden="1" customWidth="1"/>
    <col min="1291" max="1291" width="12.6640625" style="11" customWidth="1"/>
    <col min="1292" max="1293" width="14.44140625" style="11"/>
    <col min="1294" max="1294" width="16.5546875" style="11" bestFit="1" customWidth="1"/>
    <col min="1295" max="1536" width="14.44140625" style="11"/>
    <col min="1537" max="1537" width="24.5546875" style="11" customWidth="1"/>
    <col min="1538" max="1538" width="25.109375" style="11" customWidth="1"/>
    <col min="1539" max="1539" width="17.44140625" style="11" customWidth="1"/>
    <col min="1540" max="1540" width="20.5546875" style="11" customWidth="1"/>
    <col min="1541" max="1541" width="31.5546875" style="11" customWidth="1"/>
    <col min="1542" max="1543" width="18.5546875" style="11" bestFit="1" customWidth="1"/>
    <col min="1544" max="1544" width="16.5546875" style="11" bestFit="1" customWidth="1"/>
    <col min="1545" max="1545" width="17.44140625" style="11" customWidth="1"/>
    <col min="1546" max="1546" width="0" style="11" hidden="1" customWidth="1"/>
    <col min="1547" max="1547" width="12.6640625" style="11" customWidth="1"/>
    <col min="1548" max="1549" width="14.44140625" style="11"/>
    <col min="1550" max="1550" width="16.5546875" style="11" bestFit="1" customWidth="1"/>
    <col min="1551" max="1792" width="14.44140625" style="11"/>
    <col min="1793" max="1793" width="24.5546875" style="11" customWidth="1"/>
    <col min="1794" max="1794" width="25.109375" style="11" customWidth="1"/>
    <col min="1795" max="1795" width="17.44140625" style="11" customWidth="1"/>
    <col min="1796" max="1796" width="20.5546875" style="11" customWidth="1"/>
    <col min="1797" max="1797" width="31.5546875" style="11" customWidth="1"/>
    <col min="1798" max="1799" width="18.5546875" style="11" bestFit="1" customWidth="1"/>
    <col min="1800" max="1800" width="16.5546875" style="11" bestFit="1" customWidth="1"/>
    <col min="1801" max="1801" width="17.44140625" style="11" customWidth="1"/>
    <col min="1802" max="1802" width="0" style="11" hidden="1" customWidth="1"/>
    <col min="1803" max="1803" width="12.6640625" style="11" customWidth="1"/>
    <col min="1804" max="1805" width="14.44140625" style="11"/>
    <col min="1806" max="1806" width="16.5546875" style="11" bestFit="1" customWidth="1"/>
    <col min="1807" max="2048" width="14.44140625" style="11"/>
    <col min="2049" max="2049" width="24.5546875" style="11" customWidth="1"/>
    <col min="2050" max="2050" width="25.109375" style="11" customWidth="1"/>
    <col min="2051" max="2051" width="17.44140625" style="11" customWidth="1"/>
    <col min="2052" max="2052" width="20.5546875" style="11" customWidth="1"/>
    <col min="2053" max="2053" width="31.5546875" style="11" customWidth="1"/>
    <col min="2054" max="2055" width="18.5546875" style="11" bestFit="1" customWidth="1"/>
    <col min="2056" max="2056" width="16.5546875" style="11" bestFit="1" customWidth="1"/>
    <col min="2057" max="2057" width="17.44140625" style="11" customWidth="1"/>
    <col min="2058" max="2058" width="0" style="11" hidden="1" customWidth="1"/>
    <col min="2059" max="2059" width="12.6640625" style="11" customWidth="1"/>
    <col min="2060" max="2061" width="14.44140625" style="11"/>
    <col min="2062" max="2062" width="16.5546875" style="11" bestFit="1" customWidth="1"/>
    <col min="2063" max="2304" width="14.44140625" style="11"/>
    <col min="2305" max="2305" width="24.5546875" style="11" customWidth="1"/>
    <col min="2306" max="2306" width="25.109375" style="11" customWidth="1"/>
    <col min="2307" max="2307" width="17.44140625" style="11" customWidth="1"/>
    <col min="2308" max="2308" width="20.5546875" style="11" customWidth="1"/>
    <col min="2309" max="2309" width="31.5546875" style="11" customWidth="1"/>
    <col min="2310" max="2311" width="18.5546875" style="11" bestFit="1" customWidth="1"/>
    <col min="2312" max="2312" width="16.5546875" style="11" bestFit="1" customWidth="1"/>
    <col min="2313" max="2313" width="17.44140625" style="11" customWidth="1"/>
    <col min="2314" max="2314" width="0" style="11" hidden="1" customWidth="1"/>
    <col min="2315" max="2315" width="12.6640625" style="11" customWidth="1"/>
    <col min="2316" max="2317" width="14.44140625" style="11"/>
    <col min="2318" max="2318" width="16.5546875" style="11" bestFit="1" customWidth="1"/>
    <col min="2319" max="2560" width="14.44140625" style="11"/>
    <col min="2561" max="2561" width="24.5546875" style="11" customWidth="1"/>
    <col min="2562" max="2562" width="25.109375" style="11" customWidth="1"/>
    <col min="2563" max="2563" width="17.44140625" style="11" customWidth="1"/>
    <col min="2564" max="2564" width="20.5546875" style="11" customWidth="1"/>
    <col min="2565" max="2565" width="31.5546875" style="11" customWidth="1"/>
    <col min="2566" max="2567" width="18.5546875" style="11" bestFit="1" customWidth="1"/>
    <col min="2568" max="2568" width="16.5546875" style="11" bestFit="1" customWidth="1"/>
    <col min="2569" max="2569" width="17.44140625" style="11" customWidth="1"/>
    <col min="2570" max="2570" width="0" style="11" hidden="1" customWidth="1"/>
    <col min="2571" max="2571" width="12.6640625" style="11" customWidth="1"/>
    <col min="2572" max="2573" width="14.44140625" style="11"/>
    <col min="2574" max="2574" width="16.5546875" style="11" bestFit="1" customWidth="1"/>
    <col min="2575" max="2816" width="14.44140625" style="11"/>
    <col min="2817" max="2817" width="24.5546875" style="11" customWidth="1"/>
    <col min="2818" max="2818" width="25.109375" style="11" customWidth="1"/>
    <col min="2819" max="2819" width="17.44140625" style="11" customWidth="1"/>
    <col min="2820" max="2820" width="20.5546875" style="11" customWidth="1"/>
    <col min="2821" max="2821" width="31.5546875" style="11" customWidth="1"/>
    <col min="2822" max="2823" width="18.5546875" style="11" bestFit="1" customWidth="1"/>
    <col min="2824" max="2824" width="16.5546875" style="11" bestFit="1" customWidth="1"/>
    <col min="2825" max="2825" width="17.44140625" style="11" customWidth="1"/>
    <col min="2826" max="2826" width="0" style="11" hidden="1" customWidth="1"/>
    <col min="2827" max="2827" width="12.6640625" style="11" customWidth="1"/>
    <col min="2828" max="2829" width="14.44140625" style="11"/>
    <col min="2830" max="2830" width="16.5546875" style="11" bestFit="1" customWidth="1"/>
    <col min="2831" max="3072" width="14.44140625" style="11"/>
    <col min="3073" max="3073" width="24.5546875" style="11" customWidth="1"/>
    <col min="3074" max="3074" width="25.109375" style="11" customWidth="1"/>
    <col min="3075" max="3075" width="17.44140625" style="11" customWidth="1"/>
    <col min="3076" max="3076" width="20.5546875" style="11" customWidth="1"/>
    <col min="3077" max="3077" width="31.5546875" style="11" customWidth="1"/>
    <col min="3078" max="3079" width="18.5546875" style="11" bestFit="1" customWidth="1"/>
    <col min="3080" max="3080" width="16.5546875" style="11" bestFit="1" customWidth="1"/>
    <col min="3081" max="3081" width="17.44140625" style="11" customWidth="1"/>
    <col min="3082" max="3082" width="0" style="11" hidden="1" customWidth="1"/>
    <col min="3083" max="3083" width="12.6640625" style="11" customWidth="1"/>
    <col min="3084" max="3085" width="14.44140625" style="11"/>
    <col min="3086" max="3086" width="16.5546875" style="11" bestFit="1" customWidth="1"/>
    <col min="3087" max="3328" width="14.44140625" style="11"/>
    <col min="3329" max="3329" width="24.5546875" style="11" customWidth="1"/>
    <col min="3330" max="3330" width="25.109375" style="11" customWidth="1"/>
    <col min="3331" max="3331" width="17.44140625" style="11" customWidth="1"/>
    <col min="3332" max="3332" width="20.5546875" style="11" customWidth="1"/>
    <col min="3333" max="3333" width="31.5546875" style="11" customWidth="1"/>
    <col min="3334" max="3335" width="18.5546875" style="11" bestFit="1" customWidth="1"/>
    <col min="3336" max="3336" width="16.5546875" style="11" bestFit="1" customWidth="1"/>
    <col min="3337" max="3337" width="17.44140625" style="11" customWidth="1"/>
    <col min="3338" max="3338" width="0" style="11" hidden="1" customWidth="1"/>
    <col min="3339" max="3339" width="12.6640625" style="11" customWidth="1"/>
    <col min="3340" max="3341" width="14.44140625" style="11"/>
    <col min="3342" max="3342" width="16.5546875" style="11" bestFit="1" customWidth="1"/>
    <col min="3343" max="3584" width="14.44140625" style="11"/>
    <col min="3585" max="3585" width="24.5546875" style="11" customWidth="1"/>
    <col min="3586" max="3586" width="25.109375" style="11" customWidth="1"/>
    <col min="3587" max="3587" width="17.44140625" style="11" customWidth="1"/>
    <col min="3588" max="3588" width="20.5546875" style="11" customWidth="1"/>
    <col min="3589" max="3589" width="31.5546875" style="11" customWidth="1"/>
    <col min="3590" max="3591" width="18.5546875" style="11" bestFit="1" customWidth="1"/>
    <col min="3592" max="3592" width="16.5546875" style="11" bestFit="1" customWidth="1"/>
    <col min="3593" max="3593" width="17.44140625" style="11" customWidth="1"/>
    <col min="3594" max="3594" width="0" style="11" hidden="1" customWidth="1"/>
    <col min="3595" max="3595" width="12.6640625" style="11" customWidth="1"/>
    <col min="3596" max="3597" width="14.44140625" style="11"/>
    <col min="3598" max="3598" width="16.5546875" style="11" bestFit="1" customWidth="1"/>
    <col min="3599" max="3840" width="14.44140625" style="11"/>
    <col min="3841" max="3841" width="24.5546875" style="11" customWidth="1"/>
    <col min="3842" max="3842" width="25.109375" style="11" customWidth="1"/>
    <col min="3843" max="3843" width="17.44140625" style="11" customWidth="1"/>
    <col min="3844" max="3844" width="20.5546875" style="11" customWidth="1"/>
    <col min="3845" max="3845" width="31.5546875" style="11" customWidth="1"/>
    <col min="3846" max="3847" width="18.5546875" style="11" bestFit="1" customWidth="1"/>
    <col min="3848" max="3848" width="16.5546875" style="11" bestFit="1" customWidth="1"/>
    <col min="3849" max="3849" width="17.44140625" style="11" customWidth="1"/>
    <col min="3850" max="3850" width="0" style="11" hidden="1" customWidth="1"/>
    <col min="3851" max="3851" width="12.6640625" style="11" customWidth="1"/>
    <col min="3852" max="3853" width="14.44140625" style="11"/>
    <col min="3854" max="3854" width="16.5546875" style="11" bestFit="1" customWidth="1"/>
    <col min="3855" max="4096" width="14.44140625" style="11"/>
    <col min="4097" max="4097" width="24.5546875" style="11" customWidth="1"/>
    <col min="4098" max="4098" width="25.109375" style="11" customWidth="1"/>
    <col min="4099" max="4099" width="17.44140625" style="11" customWidth="1"/>
    <col min="4100" max="4100" width="20.5546875" style="11" customWidth="1"/>
    <col min="4101" max="4101" width="31.5546875" style="11" customWidth="1"/>
    <col min="4102" max="4103" width="18.5546875" style="11" bestFit="1" customWidth="1"/>
    <col min="4104" max="4104" width="16.5546875" style="11" bestFit="1" customWidth="1"/>
    <col min="4105" max="4105" width="17.44140625" style="11" customWidth="1"/>
    <col min="4106" max="4106" width="0" style="11" hidden="1" customWidth="1"/>
    <col min="4107" max="4107" width="12.6640625" style="11" customWidth="1"/>
    <col min="4108" max="4109" width="14.44140625" style="11"/>
    <col min="4110" max="4110" width="16.5546875" style="11" bestFit="1" customWidth="1"/>
    <col min="4111" max="4352" width="14.44140625" style="11"/>
    <col min="4353" max="4353" width="24.5546875" style="11" customWidth="1"/>
    <col min="4354" max="4354" width="25.109375" style="11" customWidth="1"/>
    <col min="4355" max="4355" width="17.44140625" style="11" customWidth="1"/>
    <col min="4356" max="4356" width="20.5546875" style="11" customWidth="1"/>
    <col min="4357" max="4357" width="31.5546875" style="11" customWidth="1"/>
    <col min="4358" max="4359" width="18.5546875" style="11" bestFit="1" customWidth="1"/>
    <col min="4360" max="4360" width="16.5546875" style="11" bestFit="1" customWidth="1"/>
    <col min="4361" max="4361" width="17.44140625" style="11" customWidth="1"/>
    <col min="4362" max="4362" width="0" style="11" hidden="1" customWidth="1"/>
    <col min="4363" max="4363" width="12.6640625" style="11" customWidth="1"/>
    <col min="4364" max="4365" width="14.44140625" style="11"/>
    <col min="4366" max="4366" width="16.5546875" style="11" bestFit="1" customWidth="1"/>
    <col min="4367" max="4608" width="14.44140625" style="11"/>
    <col min="4609" max="4609" width="24.5546875" style="11" customWidth="1"/>
    <col min="4610" max="4610" width="25.109375" style="11" customWidth="1"/>
    <col min="4611" max="4611" width="17.44140625" style="11" customWidth="1"/>
    <col min="4612" max="4612" width="20.5546875" style="11" customWidth="1"/>
    <col min="4613" max="4613" width="31.5546875" style="11" customWidth="1"/>
    <col min="4614" max="4615" width="18.5546875" style="11" bestFit="1" customWidth="1"/>
    <col min="4616" max="4616" width="16.5546875" style="11" bestFit="1" customWidth="1"/>
    <col min="4617" max="4617" width="17.44140625" style="11" customWidth="1"/>
    <col min="4618" max="4618" width="0" style="11" hidden="1" customWidth="1"/>
    <col min="4619" max="4619" width="12.6640625" style="11" customWidth="1"/>
    <col min="4620" max="4621" width="14.44140625" style="11"/>
    <col min="4622" max="4622" width="16.5546875" style="11" bestFit="1" customWidth="1"/>
    <col min="4623" max="4864" width="14.44140625" style="11"/>
    <col min="4865" max="4865" width="24.5546875" style="11" customWidth="1"/>
    <col min="4866" max="4866" width="25.109375" style="11" customWidth="1"/>
    <col min="4867" max="4867" width="17.44140625" style="11" customWidth="1"/>
    <col min="4868" max="4868" width="20.5546875" style="11" customWidth="1"/>
    <col min="4869" max="4869" width="31.5546875" style="11" customWidth="1"/>
    <col min="4870" max="4871" width="18.5546875" style="11" bestFit="1" customWidth="1"/>
    <col min="4872" max="4872" width="16.5546875" style="11" bestFit="1" customWidth="1"/>
    <col min="4873" max="4873" width="17.44140625" style="11" customWidth="1"/>
    <col min="4874" max="4874" width="0" style="11" hidden="1" customWidth="1"/>
    <col min="4875" max="4875" width="12.6640625" style="11" customWidth="1"/>
    <col min="4876" max="4877" width="14.44140625" style="11"/>
    <col min="4878" max="4878" width="16.5546875" style="11" bestFit="1" customWidth="1"/>
    <col min="4879" max="5120" width="14.44140625" style="11"/>
    <col min="5121" max="5121" width="24.5546875" style="11" customWidth="1"/>
    <col min="5122" max="5122" width="25.109375" style="11" customWidth="1"/>
    <col min="5123" max="5123" width="17.44140625" style="11" customWidth="1"/>
    <col min="5124" max="5124" width="20.5546875" style="11" customWidth="1"/>
    <col min="5125" max="5125" width="31.5546875" style="11" customWidth="1"/>
    <col min="5126" max="5127" width="18.5546875" style="11" bestFit="1" customWidth="1"/>
    <col min="5128" max="5128" width="16.5546875" style="11" bestFit="1" customWidth="1"/>
    <col min="5129" max="5129" width="17.44140625" style="11" customWidth="1"/>
    <col min="5130" max="5130" width="0" style="11" hidden="1" customWidth="1"/>
    <col min="5131" max="5131" width="12.6640625" style="11" customWidth="1"/>
    <col min="5132" max="5133" width="14.44140625" style="11"/>
    <col min="5134" max="5134" width="16.5546875" style="11" bestFit="1" customWidth="1"/>
    <col min="5135" max="5376" width="14.44140625" style="11"/>
    <col min="5377" max="5377" width="24.5546875" style="11" customWidth="1"/>
    <col min="5378" max="5378" width="25.109375" style="11" customWidth="1"/>
    <col min="5379" max="5379" width="17.44140625" style="11" customWidth="1"/>
    <col min="5380" max="5380" width="20.5546875" style="11" customWidth="1"/>
    <col min="5381" max="5381" width="31.5546875" style="11" customWidth="1"/>
    <col min="5382" max="5383" width="18.5546875" style="11" bestFit="1" customWidth="1"/>
    <col min="5384" max="5384" width="16.5546875" style="11" bestFit="1" customWidth="1"/>
    <col min="5385" max="5385" width="17.44140625" style="11" customWidth="1"/>
    <col min="5386" max="5386" width="0" style="11" hidden="1" customWidth="1"/>
    <col min="5387" max="5387" width="12.6640625" style="11" customWidth="1"/>
    <col min="5388" max="5389" width="14.44140625" style="11"/>
    <col min="5390" max="5390" width="16.5546875" style="11" bestFit="1" customWidth="1"/>
    <col min="5391" max="5632" width="14.44140625" style="11"/>
    <col min="5633" max="5633" width="24.5546875" style="11" customWidth="1"/>
    <col min="5634" max="5634" width="25.109375" style="11" customWidth="1"/>
    <col min="5635" max="5635" width="17.44140625" style="11" customWidth="1"/>
    <col min="5636" max="5636" width="20.5546875" style="11" customWidth="1"/>
    <col min="5637" max="5637" width="31.5546875" style="11" customWidth="1"/>
    <col min="5638" max="5639" width="18.5546875" style="11" bestFit="1" customWidth="1"/>
    <col min="5640" max="5640" width="16.5546875" style="11" bestFit="1" customWidth="1"/>
    <col min="5641" max="5641" width="17.44140625" style="11" customWidth="1"/>
    <col min="5642" max="5642" width="0" style="11" hidden="1" customWidth="1"/>
    <col min="5643" max="5643" width="12.6640625" style="11" customWidth="1"/>
    <col min="5644" max="5645" width="14.44140625" style="11"/>
    <col min="5646" max="5646" width="16.5546875" style="11" bestFit="1" customWidth="1"/>
    <col min="5647" max="5888" width="14.44140625" style="11"/>
    <col min="5889" max="5889" width="24.5546875" style="11" customWidth="1"/>
    <col min="5890" max="5890" width="25.109375" style="11" customWidth="1"/>
    <col min="5891" max="5891" width="17.44140625" style="11" customWidth="1"/>
    <col min="5892" max="5892" width="20.5546875" style="11" customWidth="1"/>
    <col min="5893" max="5893" width="31.5546875" style="11" customWidth="1"/>
    <col min="5894" max="5895" width="18.5546875" style="11" bestFit="1" customWidth="1"/>
    <col min="5896" max="5896" width="16.5546875" style="11" bestFit="1" customWidth="1"/>
    <col min="5897" max="5897" width="17.44140625" style="11" customWidth="1"/>
    <col min="5898" max="5898" width="0" style="11" hidden="1" customWidth="1"/>
    <col min="5899" max="5899" width="12.6640625" style="11" customWidth="1"/>
    <col min="5900" max="5901" width="14.44140625" style="11"/>
    <col min="5902" max="5902" width="16.5546875" style="11" bestFit="1" customWidth="1"/>
    <col min="5903" max="6144" width="14.44140625" style="11"/>
    <col min="6145" max="6145" width="24.5546875" style="11" customWidth="1"/>
    <col min="6146" max="6146" width="25.109375" style="11" customWidth="1"/>
    <col min="6147" max="6147" width="17.44140625" style="11" customWidth="1"/>
    <col min="6148" max="6148" width="20.5546875" style="11" customWidth="1"/>
    <col min="6149" max="6149" width="31.5546875" style="11" customWidth="1"/>
    <col min="6150" max="6151" width="18.5546875" style="11" bestFit="1" customWidth="1"/>
    <col min="6152" max="6152" width="16.5546875" style="11" bestFit="1" customWidth="1"/>
    <col min="6153" max="6153" width="17.44140625" style="11" customWidth="1"/>
    <col min="6154" max="6154" width="0" style="11" hidden="1" customWidth="1"/>
    <col min="6155" max="6155" width="12.6640625" style="11" customWidth="1"/>
    <col min="6156" max="6157" width="14.44140625" style="11"/>
    <col min="6158" max="6158" width="16.5546875" style="11" bestFit="1" customWidth="1"/>
    <col min="6159" max="6400" width="14.44140625" style="11"/>
    <col min="6401" max="6401" width="24.5546875" style="11" customWidth="1"/>
    <col min="6402" max="6402" width="25.109375" style="11" customWidth="1"/>
    <col min="6403" max="6403" width="17.44140625" style="11" customWidth="1"/>
    <col min="6404" max="6404" width="20.5546875" style="11" customWidth="1"/>
    <col min="6405" max="6405" width="31.5546875" style="11" customWidth="1"/>
    <col min="6406" max="6407" width="18.5546875" style="11" bestFit="1" customWidth="1"/>
    <col min="6408" max="6408" width="16.5546875" style="11" bestFit="1" customWidth="1"/>
    <col min="6409" max="6409" width="17.44140625" style="11" customWidth="1"/>
    <col min="6410" max="6410" width="0" style="11" hidden="1" customWidth="1"/>
    <col min="6411" max="6411" width="12.6640625" style="11" customWidth="1"/>
    <col min="6412" max="6413" width="14.44140625" style="11"/>
    <col min="6414" max="6414" width="16.5546875" style="11" bestFit="1" customWidth="1"/>
    <col min="6415" max="6656" width="14.44140625" style="11"/>
    <col min="6657" max="6657" width="24.5546875" style="11" customWidth="1"/>
    <col min="6658" max="6658" width="25.109375" style="11" customWidth="1"/>
    <col min="6659" max="6659" width="17.44140625" style="11" customWidth="1"/>
    <col min="6660" max="6660" width="20.5546875" style="11" customWidth="1"/>
    <col min="6661" max="6661" width="31.5546875" style="11" customWidth="1"/>
    <col min="6662" max="6663" width="18.5546875" style="11" bestFit="1" customWidth="1"/>
    <col min="6664" max="6664" width="16.5546875" style="11" bestFit="1" customWidth="1"/>
    <col min="6665" max="6665" width="17.44140625" style="11" customWidth="1"/>
    <col min="6666" max="6666" width="0" style="11" hidden="1" customWidth="1"/>
    <col min="6667" max="6667" width="12.6640625" style="11" customWidth="1"/>
    <col min="6668" max="6669" width="14.44140625" style="11"/>
    <col min="6670" max="6670" width="16.5546875" style="11" bestFit="1" customWidth="1"/>
    <col min="6671" max="6912" width="14.44140625" style="11"/>
    <col min="6913" max="6913" width="24.5546875" style="11" customWidth="1"/>
    <col min="6914" max="6914" width="25.109375" style="11" customWidth="1"/>
    <col min="6915" max="6915" width="17.44140625" style="11" customWidth="1"/>
    <col min="6916" max="6916" width="20.5546875" style="11" customWidth="1"/>
    <col min="6917" max="6917" width="31.5546875" style="11" customWidth="1"/>
    <col min="6918" max="6919" width="18.5546875" style="11" bestFit="1" customWidth="1"/>
    <col min="6920" max="6920" width="16.5546875" style="11" bestFit="1" customWidth="1"/>
    <col min="6921" max="6921" width="17.44140625" style="11" customWidth="1"/>
    <col min="6922" max="6922" width="0" style="11" hidden="1" customWidth="1"/>
    <col min="6923" max="6923" width="12.6640625" style="11" customWidth="1"/>
    <col min="6924" max="6925" width="14.44140625" style="11"/>
    <col min="6926" max="6926" width="16.5546875" style="11" bestFit="1" customWidth="1"/>
    <col min="6927" max="7168" width="14.44140625" style="11"/>
    <col min="7169" max="7169" width="24.5546875" style="11" customWidth="1"/>
    <col min="7170" max="7170" width="25.109375" style="11" customWidth="1"/>
    <col min="7171" max="7171" width="17.44140625" style="11" customWidth="1"/>
    <col min="7172" max="7172" width="20.5546875" style="11" customWidth="1"/>
    <col min="7173" max="7173" width="31.5546875" style="11" customWidth="1"/>
    <col min="7174" max="7175" width="18.5546875" style="11" bestFit="1" customWidth="1"/>
    <col min="7176" max="7176" width="16.5546875" style="11" bestFit="1" customWidth="1"/>
    <col min="7177" max="7177" width="17.44140625" style="11" customWidth="1"/>
    <col min="7178" max="7178" width="0" style="11" hidden="1" customWidth="1"/>
    <col min="7179" max="7179" width="12.6640625" style="11" customWidth="1"/>
    <col min="7180" max="7181" width="14.44140625" style="11"/>
    <col min="7182" max="7182" width="16.5546875" style="11" bestFit="1" customWidth="1"/>
    <col min="7183" max="7424" width="14.44140625" style="11"/>
    <col min="7425" max="7425" width="24.5546875" style="11" customWidth="1"/>
    <col min="7426" max="7426" width="25.109375" style="11" customWidth="1"/>
    <col min="7427" max="7427" width="17.44140625" style="11" customWidth="1"/>
    <col min="7428" max="7428" width="20.5546875" style="11" customWidth="1"/>
    <col min="7429" max="7429" width="31.5546875" style="11" customWidth="1"/>
    <col min="7430" max="7431" width="18.5546875" style="11" bestFit="1" customWidth="1"/>
    <col min="7432" max="7432" width="16.5546875" style="11" bestFit="1" customWidth="1"/>
    <col min="7433" max="7433" width="17.44140625" style="11" customWidth="1"/>
    <col min="7434" max="7434" width="0" style="11" hidden="1" customWidth="1"/>
    <col min="7435" max="7435" width="12.6640625" style="11" customWidth="1"/>
    <col min="7436" max="7437" width="14.44140625" style="11"/>
    <col min="7438" max="7438" width="16.5546875" style="11" bestFit="1" customWidth="1"/>
    <col min="7439" max="7680" width="14.44140625" style="11"/>
    <col min="7681" max="7681" width="24.5546875" style="11" customWidth="1"/>
    <col min="7682" max="7682" width="25.109375" style="11" customWidth="1"/>
    <col min="7683" max="7683" width="17.44140625" style="11" customWidth="1"/>
    <col min="7684" max="7684" width="20.5546875" style="11" customWidth="1"/>
    <col min="7685" max="7685" width="31.5546875" style="11" customWidth="1"/>
    <col min="7686" max="7687" width="18.5546875" style="11" bestFit="1" customWidth="1"/>
    <col min="7688" max="7688" width="16.5546875" style="11" bestFit="1" customWidth="1"/>
    <col min="7689" max="7689" width="17.44140625" style="11" customWidth="1"/>
    <col min="7690" max="7690" width="0" style="11" hidden="1" customWidth="1"/>
    <col min="7691" max="7691" width="12.6640625" style="11" customWidth="1"/>
    <col min="7692" max="7693" width="14.44140625" style="11"/>
    <col min="7694" max="7694" width="16.5546875" style="11" bestFit="1" customWidth="1"/>
    <col min="7695" max="7936" width="14.44140625" style="11"/>
    <col min="7937" max="7937" width="24.5546875" style="11" customWidth="1"/>
    <col min="7938" max="7938" width="25.109375" style="11" customWidth="1"/>
    <col min="7939" max="7939" width="17.44140625" style="11" customWidth="1"/>
    <col min="7940" max="7940" width="20.5546875" style="11" customWidth="1"/>
    <col min="7941" max="7941" width="31.5546875" style="11" customWidth="1"/>
    <col min="7942" max="7943" width="18.5546875" style="11" bestFit="1" customWidth="1"/>
    <col min="7944" max="7944" width="16.5546875" style="11" bestFit="1" customWidth="1"/>
    <col min="7945" max="7945" width="17.44140625" style="11" customWidth="1"/>
    <col min="7946" max="7946" width="0" style="11" hidden="1" customWidth="1"/>
    <col min="7947" max="7947" width="12.6640625" style="11" customWidth="1"/>
    <col min="7948" max="7949" width="14.44140625" style="11"/>
    <col min="7950" max="7950" width="16.5546875" style="11" bestFit="1" customWidth="1"/>
    <col min="7951" max="8192" width="14.44140625" style="11"/>
    <col min="8193" max="8193" width="24.5546875" style="11" customWidth="1"/>
    <col min="8194" max="8194" width="25.109375" style="11" customWidth="1"/>
    <col min="8195" max="8195" width="17.44140625" style="11" customWidth="1"/>
    <col min="8196" max="8196" width="20.5546875" style="11" customWidth="1"/>
    <col min="8197" max="8197" width="31.5546875" style="11" customWidth="1"/>
    <col min="8198" max="8199" width="18.5546875" style="11" bestFit="1" customWidth="1"/>
    <col min="8200" max="8200" width="16.5546875" style="11" bestFit="1" customWidth="1"/>
    <col min="8201" max="8201" width="17.44140625" style="11" customWidth="1"/>
    <col min="8202" max="8202" width="0" style="11" hidden="1" customWidth="1"/>
    <col min="8203" max="8203" width="12.6640625" style="11" customWidth="1"/>
    <col min="8204" max="8205" width="14.44140625" style="11"/>
    <col min="8206" max="8206" width="16.5546875" style="11" bestFit="1" customWidth="1"/>
    <col min="8207" max="8448" width="14.44140625" style="11"/>
    <col min="8449" max="8449" width="24.5546875" style="11" customWidth="1"/>
    <col min="8450" max="8450" width="25.109375" style="11" customWidth="1"/>
    <col min="8451" max="8451" width="17.44140625" style="11" customWidth="1"/>
    <col min="8452" max="8452" width="20.5546875" style="11" customWidth="1"/>
    <col min="8453" max="8453" width="31.5546875" style="11" customWidth="1"/>
    <col min="8454" max="8455" width="18.5546875" style="11" bestFit="1" customWidth="1"/>
    <col min="8456" max="8456" width="16.5546875" style="11" bestFit="1" customWidth="1"/>
    <col min="8457" max="8457" width="17.44140625" style="11" customWidth="1"/>
    <col min="8458" max="8458" width="0" style="11" hidden="1" customWidth="1"/>
    <col min="8459" max="8459" width="12.6640625" style="11" customWidth="1"/>
    <col min="8460" max="8461" width="14.44140625" style="11"/>
    <col min="8462" max="8462" width="16.5546875" style="11" bestFit="1" customWidth="1"/>
    <col min="8463" max="8704" width="14.44140625" style="11"/>
    <col min="8705" max="8705" width="24.5546875" style="11" customWidth="1"/>
    <col min="8706" max="8706" width="25.109375" style="11" customWidth="1"/>
    <col min="8707" max="8707" width="17.44140625" style="11" customWidth="1"/>
    <col min="8708" max="8708" width="20.5546875" style="11" customWidth="1"/>
    <col min="8709" max="8709" width="31.5546875" style="11" customWidth="1"/>
    <col min="8710" max="8711" width="18.5546875" style="11" bestFit="1" customWidth="1"/>
    <col min="8712" max="8712" width="16.5546875" style="11" bestFit="1" customWidth="1"/>
    <col min="8713" max="8713" width="17.44140625" style="11" customWidth="1"/>
    <col min="8714" max="8714" width="0" style="11" hidden="1" customWidth="1"/>
    <col min="8715" max="8715" width="12.6640625" style="11" customWidth="1"/>
    <col min="8716" max="8717" width="14.44140625" style="11"/>
    <col min="8718" max="8718" width="16.5546875" style="11" bestFit="1" customWidth="1"/>
    <col min="8719" max="8960" width="14.44140625" style="11"/>
    <col min="8961" max="8961" width="24.5546875" style="11" customWidth="1"/>
    <col min="8962" max="8962" width="25.109375" style="11" customWidth="1"/>
    <col min="8963" max="8963" width="17.44140625" style="11" customWidth="1"/>
    <col min="8964" max="8964" width="20.5546875" style="11" customWidth="1"/>
    <col min="8965" max="8965" width="31.5546875" style="11" customWidth="1"/>
    <col min="8966" max="8967" width="18.5546875" style="11" bestFit="1" customWidth="1"/>
    <col min="8968" max="8968" width="16.5546875" style="11" bestFit="1" customWidth="1"/>
    <col min="8969" max="8969" width="17.44140625" style="11" customWidth="1"/>
    <col min="8970" max="8970" width="0" style="11" hidden="1" customWidth="1"/>
    <col min="8971" max="8971" width="12.6640625" style="11" customWidth="1"/>
    <col min="8972" max="8973" width="14.44140625" style="11"/>
    <col min="8974" max="8974" width="16.5546875" style="11" bestFit="1" customWidth="1"/>
    <col min="8975" max="9216" width="14.44140625" style="11"/>
    <col min="9217" max="9217" width="24.5546875" style="11" customWidth="1"/>
    <col min="9218" max="9218" width="25.109375" style="11" customWidth="1"/>
    <col min="9219" max="9219" width="17.44140625" style="11" customWidth="1"/>
    <col min="9220" max="9220" width="20.5546875" style="11" customWidth="1"/>
    <col min="9221" max="9221" width="31.5546875" style="11" customWidth="1"/>
    <col min="9222" max="9223" width="18.5546875" style="11" bestFit="1" customWidth="1"/>
    <col min="9224" max="9224" width="16.5546875" style="11" bestFit="1" customWidth="1"/>
    <col min="9225" max="9225" width="17.44140625" style="11" customWidth="1"/>
    <col min="9226" max="9226" width="0" style="11" hidden="1" customWidth="1"/>
    <col min="9227" max="9227" width="12.6640625" style="11" customWidth="1"/>
    <col min="9228" max="9229" width="14.44140625" style="11"/>
    <col min="9230" max="9230" width="16.5546875" style="11" bestFit="1" customWidth="1"/>
    <col min="9231" max="9472" width="14.44140625" style="11"/>
    <col min="9473" max="9473" width="24.5546875" style="11" customWidth="1"/>
    <col min="9474" max="9474" width="25.109375" style="11" customWidth="1"/>
    <col min="9475" max="9475" width="17.44140625" style="11" customWidth="1"/>
    <col min="9476" max="9476" width="20.5546875" style="11" customWidth="1"/>
    <col min="9477" max="9477" width="31.5546875" style="11" customWidth="1"/>
    <col min="9478" max="9479" width="18.5546875" style="11" bestFit="1" customWidth="1"/>
    <col min="9480" max="9480" width="16.5546875" style="11" bestFit="1" customWidth="1"/>
    <col min="9481" max="9481" width="17.44140625" style="11" customWidth="1"/>
    <col min="9482" max="9482" width="0" style="11" hidden="1" customWidth="1"/>
    <col min="9483" max="9483" width="12.6640625" style="11" customWidth="1"/>
    <col min="9484" max="9485" width="14.44140625" style="11"/>
    <col min="9486" max="9486" width="16.5546875" style="11" bestFit="1" customWidth="1"/>
    <col min="9487" max="9728" width="14.44140625" style="11"/>
    <col min="9729" max="9729" width="24.5546875" style="11" customWidth="1"/>
    <col min="9730" max="9730" width="25.109375" style="11" customWidth="1"/>
    <col min="9731" max="9731" width="17.44140625" style="11" customWidth="1"/>
    <col min="9732" max="9732" width="20.5546875" style="11" customWidth="1"/>
    <col min="9733" max="9733" width="31.5546875" style="11" customWidth="1"/>
    <col min="9734" max="9735" width="18.5546875" style="11" bestFit="1" customWidth="1"/>
    <col min="9736" max="9736" width="16.5546875" style="11" bestFit="1" customWidth="1"/>
    <col min="9737" max="9737" width="17.44140625" style="11" customWidth="1"/>
    <col min="9738" max="9738" width="0" style="11" hidden="1" customWidth="1"/>
    <col min="9739" max="9739" width="12.6640625" style="11" customWidth="1"/>
    <col min="9740" max="9741" width="14.44140625" style="11"/>
    <col min="9742" max="9742" width="16.5546875" style="11" bestFit="1" customWidth="1"/>
    <col min="9743" max="9984" width="14.44140625" style="11"/>
    <col min="9985" max="9985" width="24.5546875" style="11" customWidth="1"/>
    <col min="9986" max="9986" width="25.109375" style="11" customWidth="1"/>
    <col min="9987" max="9987" width="17.44140625" style="11" customWidth="1"/>
    <col min="9988" max="9988" width="20.5546875" style="11" customWidth="1"/>
    <col min="9989" max="9989" width="31.5546875" style="11" customWidth="1"/>
    <col min="9990" max="9991" width="18.5546875" style="11" bestFit="1" customWidth="1"/>
    <col min="9992" max="9992" width="16.5546875" style="11" bestFit="1" customWidth="1"/>
    <col min="9993" max="9993" width="17.44140625" style="11" customWidth="1"/>
    <col min="9994" max="9994" width="0" style="11" hidden="1" customWidth="1"/>
    <col min="9995" max="9995" width="12.6640625" style="11" customWidth="1"/>
    <col min="9996" max="9997" width="14.44140625" style="11"/>
    <col min="9998" max="9998" width="16.5546875" style="11" bestFit="1" customWidth="1"/>
    <col min="9999" max="10240" width="14.44140625" style="11"/>
    <col min="10241" max="10241" width="24.5546875" style="11" customWidth="1"/>
    <col min="10242" max="10242" width="25.109375" style="11" customWidth="1"/>
    <col min="10243" max="10243" width="17.44140625" style="11" customWidth="1"/>
    <col min="10244" max="10244" width="20.5546875" style="11" customWidth="1"/>
    <col min="10245" max="10245" width="31.5546875" style="11" customWidth="1"/>
    <col min="10246" max="10247" width="18.5546875" style="11" bestFit="1" customWidth="1"/>
    <col min="10248" max="10248" width="16.5546875" style="11" bestFit="1" customWidth="1"/>
    <col min="10249" max="10249" width="17.44140625" style="11" customWidth="1"/>
    <col min="10250" max="10250" width="0" style="11" hidden="1" customWidth="1"/>
    <col min="10251" max="10251" width="12.6640625" style="11" customWidth="1"/>
    <col min="10252" max="10253" width="14.44140625" style="11"/>
    <col min="10254" max="10254" width="16.5546875" style="11" bestFit="1" customWidth="1"/>
    <col min="10255" max="10496" width="14.44140625" style="11"/>
    <col min="10497" max="10497" width="24.5546875" style="11" customWidth="1"/>
    <col min="10498" max="10498" width="25.109375" style="11" customWidth="1"/>
    <col min="10499" max="10499" width="17.44140625" style="11" customWidth="1"/>
    <col min="10500" max="10500" width="20.5546875" style="11" customWidth="1"/>
    <col min="10501" max="10501" width="31.5546875" style="11" customWidth="1"/>
    <col min="10502" max="10503" width="18.5546875" style="11" bestFit="1" customWidth="1"/>
    <col min="10504" max="10504" width="16.5546875" style="11" bestFit="1" customWidth="1"/>
    <col min="10505" max="10505" width="17.44140625" style="11" customWidth="1"/>
    <col min="10506" max="10506" width="0" style="11" hidden="1" customWidth="1"/>
    <col min="10507" max="10507" width="12.6640625" style="11" customWidth="1"/>
    <col min="10508" max="10509" width="14.44140625" style="11"/>
    <col min="10510" max="10510" width="16.5546875" style="11" bestFit="1" customWidth="1"/>
    <col min="10511" max="10752" width="14.44140625" style="11"/>
    <col min="10753" max="10753" width="24.5546875" style="11" customWidth="1"/>
    <col min="10754" max="10754" width="25.109375" style="11" customWidth="1"/>
    <col min="10755" max="10755" width="17.44140625" style="11" customWidth="1"/>
    <col min="10756" max="10756" width="20.5546875" style="11" customWidth="1"/>
    <col min="10757" max="10757" width="31.5546875" style="11" customWidth="1"/>
    <col min="10758" max="10759" width="18.5546875" style="11" bestFit="1" customWidth="1"/>
    <col min="10760" max="10760" width="16.5546875" style="11" bestFit="1" customWidth="1"/>
    <col min="10761" max="10761" width="17.44140625" style="11" customWidth="1"/>
    <col min="10762" max="10762" width="0" style="11" hidden="1" customWidth="1"/>
    <col min="10763" max="10763" width="12.6640625" style="11" customWidth="1"/>
    <col min="10764" max="10765" width="14.44140625" style="11"/>
    <col min="10766" max="10766" width="16.5546875" style="11" bestFit="1" customWidth="1"/>
    <col min="10767" max="11008" width="14.44140625" style="11"/>
    <col min="11009" max="11009" width="24.5546875" style="11" customWidth="1"/>
    <col min="11010" max="11010" width="25.109375" style="11" customWidth="1"/>
    <col min="11011" max="11011" width="17.44140625" style="11" customWidth="1"/>
    <col min="11012" max="11012" width="20.5546875" style="11" customWidth="1"/>
    <col min="11013" max="11013" width="31.5546875" style="11" customWidth="1"/>
    <col min="11014" max="11015" width="18.5546875" style="11" bestFit="1" customWidth="1"/>
    <col min="11016" max="11016" width="16.5546875" style="11" bestFit="1" customWidth="1"/>
    <col min="11017" max="11017" width="17.44140625" style="11" customWidth="1"/>
    <col min="11018" max="11018" width="0" style="11" hidden="1" customWidth="1"/>
    <col min="11019" max="11019" width="12.6640625" style="11" customWidth="1"/>
    <col min="11020" max="11021" width="14.44140625" style="11"/>
    <col min="11022" max="11022" width="16.5546875" style="11" bestFit="1" customWidth="1"/>
    <col min="11023" max="11264" width="14.44140625" style="11"/>
    <col min="11265" max="11265" width="24.5546875" style="11" customWidth="1"/>
    <col min="11266" max="11266" width="25.109375" style="11" customWidth="1"/>
    <col min="11267" max="11267" width="17.44140625" style="11" customWidth="1"/>
    <col min="11268" max="11268" width="20.5546875" style="11" customWidth="1"/>
    <col min="11269" max="11269" width="31.5546875" style="11" customWidth="1"/>
    <col min="11270" max="11271" width="18.5546875" style="11" bestFit="1" customWidth="1"/>
    <col min="11272" max="11272" width="16.5546875" style="11" bestFit="1" customWidth="1"/>
    <col min="11273" max="11273" width="17.44140625" style="11" customWidth="1"/>
    <col min="11274" max="11274" width="0" style="11" hidden="1" customWidth="1"/>
    <col min="11275" max="11275" width="12.6640625" style="11" customWidth="1"/>
    <col min="11276" max="11277" width="14.44140625" style="11"/>
    <col min="11278" max="11278" width="16.5546875" style="11" bestFit="1" customWidth="1"/>
    <col min="11279" max="11520" width="14.44140625" style="11"/>
    <col min="11521" max="11521" width="24.5546875" style="11" customWidth="1"/>
    <col min="11522" max="11522" width="25.109375" style="11" customWidth="1"/>
    <col min="11523" max="11523" width="17.44140625" style="11" customWidth="1"/>
    <col min="11524" max="11524" width="20.5546875" style="11" customWidth="1"/>
    <col min="11525" max="11525" width="31.5546875" style="11" customWidth="1"/>
    <col min="11526" max="11527" width="18.5546875" style="11" bestFit="1" customWidth="1"/>
    <col min="11528" max="11528" width="16.5546875" style="11" bestFit="1" customWidth="1"/>
    <col min="11529" max="11529" width="17.44140625" style="11" customWidth="1"/>
    <col min="11530" max="11530" width="0" style="11" hidden="1" customWidth="1"/>
    <col min="11531" max="11531" width="12.6640625" style="11" customWidth="1"/>
    <col min="11532" max="11533" width="14.44140625" style="11"/>
    <col min="11534" max="11534" width="16.5546875" style="11" bestFit="1" customWidth="1"/>
    <col min="11535" max="11776" width="14.44140625" style="11"/>
    <col min="11777" max="11777" width="24.5546875" style="11" customWidth="1"/>
    <col min="11778" max="11778" width="25.109375" style="11" customWidth="1"/>
    <col min="11779" max="11779" width="17.44140625" style="11" customWidth="1"/>
    <col min="11780" max="11780" width="20.5546875" style="11" customWidth="1"/>
    <col min="11781" max="11781" width="31.5546875" style="11" customWidth="1"/>
    <col min="11782" max="11783" width="18.5546875" style="11" bestFit="1" customWidth="1"/>
    <col min="11784" max="11784" width="16.5546875" style="11" bestFit="1" customWidth="1"/>
    <col min="11785" max="11785" width="17.44140625" style="11" customWidth="1"/>
    <col min="11786" max="11786" width="0" style="11" hidden="1" customWidth="1"/>
    <col min="11787" max="11787" width="12.6640625" style="11" customWidth="1"/>
    <col min="11788" max="11789" width="14.44140625" style="11"/>
    <col min="11790" max="11790" width="16.5546875" style="11" bestFit="1" customWidth="1"/>
    <col min="11791" max="12032" width="14.44140625" style="11"/>
    <col min="12033" max="12033" width="24.5546875" style="11" customWidth="1"/>
    <col min="12034" max="12034" width="25.109375" style="11" customWidth="1"/>
    <col min="12035" max="12035" width="17.44140625" style="11" customWidth="1"/>
    <col min="12036" max="12036" width="20.5546875" style="11" customWidth="1"/>
    <col min="12037" max="12037" width="31.5546875" style="11" customWidth="1"/>
    <col min="12038" max="12039" width="18.5546875" style="11" bestFit="1" customWidth="1"/>
    <col min="12040" max="12040" width="16.5546875" style="11" bestFit="1" customWidth="1"/>
    <col min="12041" max="12041" width="17.44140625" style="11" customWidth="1"/>
    <col min="12042" max="12042" width="0" style="11" hidden="1" customWidth="1"/>
    <col min="12043" max="12043" width="12.6640625" style="11" customWidth="1"/>
    <col min="12044" max="12045" width="14.44140625" style="11"/>
    <col min="12046" max="12046" width="16.5546875" style="11" bestFit="1" customWidth="1"/>
    <col min="12047" max="12288" width="14.44140625" style="11"/>
    <col min="12289" max="12289" width="24.5546875" style="11" customWidth="1"/>
    <col min="12290" max="12290" width="25.109375" style="11" customWidth="1"/>
    <col min="12291" max="12291" width="17.44140625" style="11" customWidth="1"/>
    <col min="12292" max="12292" width="20.5546875" style="11" customWidth="1"/>
    <col min="12293" max="12293" width="31.5546875" style="11" customWidth="1"/>
    <col min="12294" max="12295" width="18.5546875" style="11" bestFit="1" customWidth="1"/>
    <col min="12296" max="12296" width="16.5546875" style="11" bestFit="1" customWidth="1"/>
    <col min="12297" max="12297" width="17.44140625" style="11" customWidth="1"/>
    <col min="12298" max="12298" width="0" style="11" hidden="1" customWidth="1"/>
    <col min="12299" max="12299" width="12.6640625" style="11" customWidth="1"/>
    <col min="12300" max="12301" width="14.44140625" style="11"/>
    <col min="12302" max="12302" width="16.5546875" style="11" bestFit="1" customWidth="1"/>
    <col min="12303" max="12544" width="14.44140625" style="11"/>
    <col min="12545" max="12545" width="24.5546875" style="11" customWidth="1"/>
    <col min="12546" max="12546" width="25.109375" style="11" customWidth="1"/>
    <col min="12547" max="12547" width="17.44140625" style="11" customWidth="1"/>
    <col min="12548" max="12548" width="20.5546875" style="11" customWidth="1"/>
    <col min="12549" max="12549" width="31.5546875" style="11" customWidth="1"/>
    <col min="12550" max="12551" width="18.5546875" style="11" bestFit="1" customWidth="1"/>
    <col min="12552" max="12552" width="16.5546875" style="11" bestFit="1" customWidth="1"/>
    <col min="12553" max="12553" width="17.44140625" style="11" customWidth="1"/>
    <col min="12554" max="12554" width="0" style="11" hidden="1" customWidth="1"/>
    <col min="12555" max="12555" width="12.6640625" style="11" customWidth="1"/>
    <col min="12556" max="12557" width="14.44140625" style="11"/>
    <col min="12558" max="12558" width="16.5546875" style="11" bestFit="1" customWidth="1"/>
    <col min="12559" max="12800" width="14.44140625" style="11"/>
    <col min="12801" max="12801" width="24.5546875" style="11" customWidth="1"/>
    <col min="12802" max="12802" width="25.109375" style="11" customWidth="1"/>
    <col min="12803" max="12803" width="17.44140625" style="11" customWidth="1"/>
    <col min="12804" max="12804" width="20.5546875" style="11" customWidth="1"/>
    <col min="12805" max="12805" width="31.5546875" style="11" customWidth="1"/>
    <col min="12806" max="12807" width="18.5546875" style="11" bestFit="1" customWidth="1"/>
    <col min="12808" max="12808" width="16.5546875" style="11" bestFit="1" customWidth="1"/>
    <col min="12809" max="12809" width="17.44140625" style="11" customWidth="1"/>
    <col min="12810" max="12810" width="0" style="11" hidden="1" customWidth="1"/>
    <col min="12811" max="12811" width="12.6640625" style="11" customWidth="1"/>
    <col min="12812" max="12813" width="14.44140625" style="11"/>
    <col min="12814" max="12814" width="16.5546875" style="11" bestFit="1" customWidth="1"/>
    <col min="12815" max="13056" width="14.44140625" style="11"/>
    <col min="13057" max="13057" width="24.5546875" style="11" customWidth="1"/>
    <col min="13058" max="13058" width="25.109375" style="11" customWidth="1"/>
    <col min="13059" max="13059" width="17.44140625" style="11" customWidth="1"/>
    <col min="13060" max="13060" width="20.5546875" style="11" customWidth="1"/>
    <col min="13061" max="13061" width="31.5546875" style="11" customWidth="1"/>
    <col min="13062" max="13063" width="18.5546875" style="11" bestFit="1" customWidth="1"/>
    <col min="13064" max="13064" width="16.5546875" style="11" bestFit="1" customWidth="1"/>
    <col min="13065" max="13065" width="17.44140625" style="11" customWidth="1"/>
    <col min="13066" max="13066" width="0" style="11" hidden="1" customWidth="1"/>
    <col min="13067" max="13067" width="12.6640625" style="11" customWidth="1"/>
    <col min="13068" max="13069" width="14.44140625" style="11"/>
    <col min="13070" max="13070" width="16.5546875" style="11" bestFit="1" customWidth="1"/>
    <col min="13071" max="13312" width="14.44140625" style="11"/>
    <col min="13313" max="13313" width="24.5546875" style="11" customWidth="1"/>
    <col min="13314" max="13314" width="25.109375" style="11" customWidth="1"/>
    <col min="13315" max="13315" width="17.44140625" style="11" customWidth="1"/>
    <col min="13316" max="13316" width="20.5546875" style="11" customWidth="1"/>
    <col min="13317" max="13317" width="31.5546875" style="11" customWidth="1"/>
    <col min="13318" max="13319" width="18.5546875" style="11" bestFit="1" customWidth="1"/>
    <col min="13320" max="13320" width="16.5546875" style="11" bestFit="1" customWidth="1"/>
    <col min="13321" max="13321" width="17.44140625" style="11" customWidth="1"/>
    <col min="13322" max="13322" width="0" style="11" hidden="1" customWidth="1"/>
    <col min="13323" max="13323" width="12.6640625" style="11" customWidth="1"/>
    <col min="13324" max="13325" width="14.44140625" style="11"/>
    <col min="13326" max="13326" width="16.5546875" style="11" bestFit="1" customWidth="1"/>
    <col min="13327" max="13568" width="14.44140625" style="11"/>
    <col min="13569" max="13569" width="24.5546875" style="11" customWidth="1"/>
    <col min="13570" max="13570" width="25.109375" style="11" customWidth="1"/>
    <col min="13571" max="13571" width="17.44140625" style="11" customWidth="1"/>
    <col min="13572" max="13572" width="20.5546875" style="11" customWidth="1"/>
    <col min="13573" max="13573" width="31.5546875" style="11" customWidth="1"/>
    <col min="13574" max="13575" width="18.5546875" style="11" bestFit="1" customWidth="1"/>
    <col min="13576" max="13576" width="16.5546875" style="11" bestFit="1" customWidth="1"/>
    <col min="13577" max="13577" width="17.44140625" style="11" customWidth="1"/>
    <col min="13578" max="13578" width="0" style="11" hidden="1" customWidth="1"/>
    <col min="13579" max="13579" width="12.6640625" style="11" customWidth="1"/>
    <col min="13580" max="13581" width="14.44140625" style="11"/>
    <col min="13582" max="13582" width="16.5546875" style="11" bestFit="1" customWidth="1"/>
    <col min="13583" max="13824" width="14.44140625" style="11"/>
    <col min="13825" max="13825" width="24.5546875" style="11" customWidth="1"/>
    <col min="13826" max="13826" width="25.109375" style="11" customWidth="1"/>
    <col min="13827" max="13827" width="17.44140625" style="11" customWidth="1"/>
    <col min="13828" max="13828" width="20.5546875" style="11" customWidth="1"/>
    <col min="13829" max="13829" width="31.5546875" style="11" customWidth="1"/>
    <col min="13830" max="13831" width="18.5546875" style="11" bestFit="1" customWidth="1"/>
    <col min="13832" max="13832" width="16.5546875" style="11" bestFit="1" customWidth="1"/>
    <col min="13833" max="13833" width="17.44140625" style="11" customWidth="1"/>
    <col min="13834" max="13834" width="0" style="11" hidden="1" customWidth="1"/>
    <col min="13835" max="13835" width="12.6640625" style="11" customWidth="1"/>
    <col min="13836" max="13837" width="14.44140625" style="11"/>
    <col min="13838" max="13838" width="16.5546875" style="11" bestFit="1" customWidth="1"/>
    <col min="13839" max="14080" width="14.44140625" style="11"/>
    <col min="14081" max="14081" width="24.5546875" style="11" customWidth="1"/>
    <col min="14082" max="14082" width="25.109375" style="11" customWidth="1"/>
    <col min="14083" max="14083" width="17.44140625" style="11" customWidth="1"/>
    <col min="14084" max="14084" width="20.5546875" style="11" customWidth="1"/>
    <col min="14085" max="14085" width="31.5546875" style="11" customWidth="1"/>
    <col min="14086" max="14087" width="18.5546875" style="11" bestFit="1" customWidth="1"/>
    <col min="14088" max="14088" width="16.5546875" style="11" bestFit="1" customWidth="1"/>
    <col min="14089" max="14089" width="17.44140625" style="11" customWidth="1"/>
    <col min="14090" max="14090" width="0" style="11" hidden="1" customWidth="1"/>
    <col min="14091" max="14091" width="12.6640625" style="11" customWidth="1"/>
    <col min="14092" max="14093" width="14.44140625" style="11"/>
    <col min="14094" max="14094" width="16.5546875" style="11" bestFit="1" customWidth="1"/>
    <col min="14095" max="14336" width="14.44140625" style="11"/>
    <col min="14337" max="14337" width="24.5546875" style="11" customWidth="1"/>
    <col min="14338" max="14338" width="25.109375" style="11" customWidth="1"/>
    <col min="14339" max="14339" width="17.44140625" style="11" customWidth="1"/>
    <col min="14340" max="14340" width="20.5546875" style="11" customWidth="1"/>
    <col min="14341" max="14341" width="31.5546875" style="11" customWidth="1"/>
    <col min="14342" max="14343" width="18.5546875" style="11" bestFit="1" customWidth="1"/>
    <col min="14344" max="14344" width="16.5546875" style="11" bestFit="1" customWidth="1"/>
    <col min="14345" max="14345" width="17.44140625" style="11" customWidth="1"/>
    <col min="14346" max="14346" width="0" style="11" hidden="1" customWidth="1"/>
    <col min="14347" max="14347" width="12.6640625" style="11" customWidth="1"/>
    <col min="14348" max="14349" width="14.44140625" style="11"/>
    <col min="14350" max="14350" width="16.5546875" style="11" bestFit="1" customWidth="1"/>
    <col min="14351" max="14592" width="14.44140625" style="11"/>
    <col min="14593" max="14593" width="24.5546875" style="11" customWidth="1"/>
    <col min="14594" max="14594" width="25.109375" style="11" customWidth="1"/>
    <col min="14595" max="14595" width="17.44140625" style="11" customWidth="1"/>
    <col min="14596" max="14596" width="20.5546875" style="11" customWidth="1"/>
    <col min="14597" max="14597" width="31.5546875" style="11" customWidth="1"/>
    <col min="14598" max="14599" width="18.5546875" style="11" bestFit="1" customWidth="1"/>
    <col min="14600" max="14600" width="16.5546875" style="11" bestFit="1" customWidth="1"/>
    <col min="14601" max="14601" width="17.44140625" style="11" customWidth="1"/>
    <col min="14602" max="14602" width="0" style="11" hidden="1" customWidth="1"/>
    <col min="14603" max="14603" width="12.6640625" style="11" customWidth="1"/>
    <col min="14604" max="14605" width="14.44140625" style="11"/>
    <col min="14606" max="14606" width="16.5546875" style="11" bestFit="1" customWidth="1"/>
    <col min="14607" max="14848" width="14.44140625" style="11"/>
    <col min="14849" max="14849" width="24.5546875" style="11" customWidth="1"/>
    <col min="14850" max="14850" width="25.109375" style="11" customWidth="1"/>
    <col min="14851" max="14851" width="17.44140625" style="11" customWidth="1"/>
    <col min="14852" max="14852" width="20.5546875" style="11" customWidth="1"/>
    <col min="14853" max="14853" width="31.5546875" style="11" customWidth="1"/>
    <col min="14854" max="14855" width="18.5546875" style="11" bestFit="1" customWidth="1"/>
    <col min="14856" max="14856" width="16.5546875" style="11" bestFit="1" customWidth="1"/>
    <col min="14857" max="14857" width="17.44140625" style="11" customWidth="1"/>
    <col min="14858" max="14858" width="0" style="11" hidden="1" customWidth="1"/>
    <col min="14859" max="14859" width="12.6640625" style="11" customWidth="1"/>
    <col min="14860" max="14861" width="14.44140625" style="11"/>
    <col min="14862" max="14862" width="16.5546875" style="11" bestFit="1" customWidth="1"/>
    <col min="14863" max="15104" width="14.44140625" style="11"/>
    <col min="15105" max="15105" width="24.5546875" style="11" customWidth="1"/>
    <col min="15106" max="15106" width="25.109375" style="11" customWidth="1"/>
    <col min="15107" max="15107" width="17.44140625" style="11" customWidth="1"/>
    <col min="15108" max="15108" width="20.5546875" style="11" customWidth="1"/>
    <col min="15109" max="15109" width="31.5546875" style="11" customWidth="1"/>
    <col min="15110" max="15111" width="18.5546875" style="11" bestFit="1" customWidth="1"/>
    <col min="15112" max="15112" width="16.5546875" style="11" bestFit="1" customWidth="1"/>
    <col min="15113" max="15113" width="17.44140625" style="11" customWidth="1"/>
    <col min="15114" max="15114" width="0" style="11" hidden="1" customWidth="1"/>
    <col min="15115" max="15115" width="12.6640625" style="11" customWidth="1"/>
    <col min="15116" max="15117" width="14.44140625" style="11"/>
    <col min="15118" max="15118" width="16.5546875" style="11" bestFit="1" customWidth="1"/>
    <col min="15119" max="15360" width="14.44140625" style="11"/>
    <col min="15361" max="15361" width="24.5546875" style="11" customWidth="1"/>
    <col min="15362" max="15362" width="25.109375" style="11" customWidth="1"/>
    <col min="15363" max="15363" width="17.44140625" style="11" customWidth="1"/>
    <col min="15364" max="15364" width="20.5546875" style="11" customWidth="1"/>
    <col min="15365" max="15365" width="31.5546875" style="11" customWidth="1"/>
    <col min="15366" max="15367" width="18.5546875" style="11" bestFit="1" customWidth="1"/>
    <col min="15368" max="15368" width="16.5546875" style="11" bestFit="1" customWidth="1"/>
    <col min="15369" max="15369" width="17.44140625" style="11" customWidth="1"/>
    <col min="15370" max="15370" width="0" style="11" hidden="1" customWidth="1"/>
    <col min="15371" max="15371" width="12.6640625" style="11" customWidth="1"/>
    <col min="15372" max="15373" width="14.44140625" style="11"/>
    <col min="15374" max="15374" width="16.5546875" style="11" bestFit="1" customWidth="1"/>
    <col min="15375" max="15616" width="14.44140625" style="11"/>
    <col min="15617" max="15617" width="24.5546875" style="11" customWidth="1"/>
    <col min="15618" max="15618" width="25.109375" style="11" customWidth="1"/>
    <col min="15619" max="15619" width="17.44140625" style="11" customWidth="1"/>
    <col min="15620" max="15620" width="20.5546875" style="11" customWidth="1"/>
    <col min="15621" max="15621" width="31.5546875" style="11" customWidth="1"/>
    <col min="15622" max="15623" width="18.5546875" style="11" bestFit="1" customWidth="1"/>
    <col min="15624" max="15624" width="16.5546875" style="11" bestFit="1" customWidth="1"/>
    <col min="15625" max="15625" width="17.44140625" style="11" customWidth="1"/>
    <col min="15626" max="15626" width="0" style="11" hidden="1" customWidth="1"/>
    <col min="15627" max="15627" width="12.6640625" style="11" customWidth="1"/>
    <col min="15628" max="15629" width="14.44140625" style="11"/>
    <col min="15630" max="15630" width="16.5546875" style="11" bestFit="1" customWidth="1"/>
    <col min="15631" max="15872" width="14.44140625" style="11"/>
    <col min="15873" max="15873" width="24.5546875" style="11" customWidth="1"/>
    <col min="15874" max="15874" width="25.109375" style="11" customWidth="1"/>
    <col min="15875" max="15875" width="17.44140625" style="11" customWidth="1"/>
    <col min="15876" max="15876" width="20.5546875" style="11" customWidth="1"/>
    <col min="15877" max="15877" width="31.5546875" style="11" customWidth="1"/>
    <col min="15878" max="15879" width="18.5546875" style="11" bestFit="1" customWidth="1"/>
    <col min="15880" max="15880" width="16.5546875" style="11" bestFit="1" customWidth="1"/>
    <col min="15881" max="15881" width="17.44140625" style="11" customWidth="1"/>
    <col min="15882" max="15882" width="0" style="11" hidden="1" customWidth="1"/>
    <col min="15883" max="15883" width="12.6640625" style="11" customWidth="1"/>
    <col min="15884" max="15885" width="14.44140625" style="11"/>
    <col min="15886" max="15886" width="16.5546875" style="11" bestFit="1" customWidth="1"/>
    <col min="15887" max="16128" width="14.44140625" style="11"/>
    <col min="16129" max="16129" width="24.5546875" style="11" customWidth="1"/>
    <col min="16130" max="16130" width="25.109375" style="11" customWidth="1"/>
    <col min="16131" max="16131" width="17.44140625" style="11" customWidth="1"/>
    <col min="16132" max="16132" width="20.5546875" style="11" customWidth="1"/>
    <col min="16133" max="16133" width="31.5546875" style="11" customWidth="1"/>
    <col min="16134" max="16135" width="18.5546875" style="11" bestFit="1" customWidth="1"/>
    <col min="16136" max="16136" width="16.5546875" style="11" bestFit="1" customWidth="1"/>
    <col min="16137" max="16137" width="17.44140625" style="11" customWidth="1"/>
    <col min="16138" max="16138" width="0" style="11" hidden="1" customWidth="1"/>
    <col min="16139" max="16139" width="12.6640625" style="11" customWidth="1"/>
    <col min="16140" max="16141" width="14.44140625" style="11"/>
    <col min="16142" max="16142" width="16.5546875" style="11" bestFit="1" customWidth="1"/>
    <col min="16143" max="16384" width="14.44140625" style="11"/>
  </cols>
  <sheetData>
    <row r="1" spans="1:11" x14ac:dyDescent="0.45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5">
      <c r="A2" s="122" t="s">
        <v>23</v>
      </c>
      <c r="B2" s="122"/>
      <c r="C2" s="122"/>
      <c r="D2" s="122"/>
      <c r="E2" s="122"/>
      <c r="F2" s="122"/>
      <c r="G2" s="122"/>
      <c r="H2" s="122"/>
      <c r="I2" s="122"/>
      <c r="J2" s="122"/>
      <c r="K2" s="6"/>
    </row>
    <row r="3" spans="1:11" x14ac:dyDescent="0.45">
      <c r="A3" s="122" t="s">
        <v>24</v>
      </c>
      <c r="B3" s="122"/>
      <c r="C3" s="122"/>
      <c r="D3" s="122"/>
      <c r="E3" s="122"/>
      <c r="F3" s="122"/>
      <c r="G3" s="122"/>
      <c r="H3" s="122"/>
      <c r="I3" s="122"/>
      <c r="J3" s="122"/>
      <c r="K3" s="6"/>
    </row>
    <row r="4" spans="1:11" ht="17.399999999999999" customHeight="1" x14ac:dyDescent="0.45">
      <c r="A4" s="122" t="s">
        <v>25</v>
      </c>
      <c r="B4" s="122"/>
      <c r="C4" s="122"/>
      <c r="D4" s="122"/>
      <c r="E4" s="122"/>
      <c r="F4" s="122"/>
      <c r="G4" s="122"/>
      <c r="H4" s="122"/>
      <c r="I4" s="122"/>
      <c r="J4" s="122"/>
      <c r="K4" s="6"/>
    </row>
    <row r="5" spans="1:11" ht="18" thickBot="1" x14ac:dyDescent="0.5">
      <c r="A5" s="161"/>
      <c r="B5" s="162"/>
      <c r="C5" s="162"/>
      <c r="D5" s="162"/>
      <c r="E5" s="162"/>
      <c r="F5" s="162"/>
      <c r="G5" s="162"/>
      <c r="H5" s="162"/>
      <c r="I5" s="162"/>
      <c r="J5" s="162"/>
      <c r="K5" s="6"/>
    </row>
    <row r="6" spans="1:11" x14ac:dyDescent="0.45">
      <c r="A6" s="163" t="s">
        <v>26</v>
      </c>
      <c r="B6" s="165" t="s">
        <v>27</v>
      </c>
      <c r="C6" s="167" t="s">
        <v>28</v>
      </c>
      <c r="D6" s="169" t="s">
        <v>29</v>
      </c>
      <c r="E6" s="170" t="s">
        <v>30</v>
      </c>
      <c r="F6" s="167" t="s">
        <v>28</v>
      </c>
      <c r="G6" s="172" t="s">
        <v>31</v>
      </c>
      <c r="H6" s="173"/>
      <c r="I6" s="173"/>
      <c r="J6" s="174"/>
      <c r="K6" s="12"/>
    </row>
    <row r="7" spans="1:11" ht="34.799999999999997" x14ac:dyDescent="0.45">
      <c r="A7" s="164"/>
      <c r="B7" s="166"/>
      <c r="C7" s="168"/>
      <c r="D7" s="166"/>
      <c r="E7" s="171"/>
      <c r="F7" s="168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5">
      <c r="A8" s="143" t="s">
        <v>36</v>
      </c>
      <c r="B8" s="158" t="s">
        <v>37</v>
      </c>
      <c r="C8" s="149">
        <v>7487000000</v>
      </c>
      <c r="D8" s="152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5">
      <c r="A9" s="144"/>
      <c r="B9" s="159"/>
      <c r="C9" s="150"/>
      <c r="D9" s="153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5">
      <c r="A10" s="144"/>
      <c r="B10" s="159"/>
      <c r="C10" s="150"/>
      <c r="D10" s="153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5">
      <c r="A11" s="144"/>
      <c r="B11" s="159"/>
      <c r="C11" s="150"/>
      <c r="D11" s="153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5">
      <c r="A12" s="144"/>
      <c r="B12" s="159"/>
      <c r="C12" s="150"/>
      <c r="D12" s="153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5">
      <c r="A13" s="144"/>
      <c r="B13" s="159"/>
      <c r="C13" s="150"/>
      <c r="D13" s="153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5">
      <c r="A14" s="144"/>
      <c r="B14" s="159"/>
      <c r="C14" s="150"/>
      <c r="D14" s="153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5">
      <c r="A15" s="144"/>
      <c r="B15" s="159"/>
      <c r="C15" s="150"/>
      <c r="D15" s="154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5">
      <c r="A16" s="144"/>
      <c r="B16" s="159"/>
      <c r="C16" s="150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5">
      <c r="A17" s="144"/>
      <c r="B17" s="159"/>
      <c r="C17" s="150"/>
      <c r="D17" s="152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5">
      <c r="A18" s="144"/>
      <c r="B18" s="159"/>
      <c r="C18" s="150"/>
      <c r="D18" s="153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5">
      <c r="A19" s="144"/>
      <c r="B19" s="159"/>
      <c r="C19" s="150"/>
      <c r="D19" s="153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5">
      <c r="A20" s="144"/>
      <c r="B20" s="159"/>
      <c r="C20" s="150"/>
      <c r="D20" s="153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5">
      <c r="A21" s="144"/>
      <c r="B21" s="159"/>
      <c r="C21" s="150"/>
      <c r="D21" s="153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5">
      <c r="A22" s="144"/>
      <c r="B22" s="159"/>
      <c r="C22" s="150"/>
      <c r="D22" s="153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5">
      <c r="A23" s="144"/>
      <c r="B23" s="159"/>
      <c r="C23" s="150"/>
      <c r="D23" s="153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5">
      <c r="A24" s="144"/>
      <c r="B24" s="159"/>
      <c r="C24" s="150"/>
      <c r="D24" s="154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5">
      <c r="A25" s="144"/>
      <c r="B25" s="159"/>
      <c r="C25" s="150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5">
      <c r="A26" s="144"/>
      <c r="B26" s="159"/>
      <c r="C26" s="150"/>
      <c r="D26" s="152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5">
      <c r="A27" s="144"/>
      <c r="B27" s="159"/>
      <c r="C27" s="150"/>
      <c r="D27" s="153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5">
      <c r="A28" s="144"/>
      <c r="B28" s="159"/>
      <c r="C28" s="150"/>
      <c r="D28" s="153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5">
      <c r="A29" s="144"/>
      <c r="B29" s="159"/>
      <c r="C29" s="150"/>
      <c r="D29" s="153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5">
      <c r="A30" s="144"/>
      <c r="B30" s="159"/>
      <c r="C30" s="150"/>
      <c r="D30" s="153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5">
      <c r="A31" s="144"/>
      <c r="B31" s="159"/>
      <c r="C31" s="150"/>
      <c r="D31" s="153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5">
      <c r="A32" s="144"/>
      <c r="B32" s="159"/>
      <c r="C32" s="150"/>
      <c r="D32" s="153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5">
      <c r="A33" s="144"/>
      <c r="B33" s="159"/>
      <c r="C33" s="150"/>
      <c r="D33" s="154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5">
      <c r="A34" s="144"/>
      <c r="B34" s="159"/>
      <c r="C34" s="150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5">
      <c r="A35" s="144"/>
      <c r="B35" s="159"/>
      <c r="C35" s="150"/>
      <c r="D35" s="152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5">
      <c r="A36" s="144"/>
      <c r="B36" s="159"/>
      <c r="C36" s="150"/>
      <c r="D36" s="153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5">
      <c r="A37" s="144"/>
      <c r="B37" s="159"/>
      <c r="C37" s="150"/>
      <c r="D37" s="153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5">
      <c r="A38" s="144"/>
      <c r="B38" s="159"/>
      <c r="C38" s="150"/>
      <c r="D38" s="153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5">
      <c r="A39" s="144"/>
      <c r="B39" s="159"/>
      <c r="C39" s="150"/>
      <c r="D39" s="153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5">
      <c r="A40" s="144"/>
      <c r="B40" s="159"/>
      <c r="C40" s="150"/>
      <c r="D40" s="153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5">
      <c r="A41" s="144"/>
      <c r="B41" s="159"/>
      <c r="C41" s="150"/>
      <c r="D41" s="153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5">
      <c r="A42" s="145"/>
      <c r="B42" s="160"/>
      <c r="C42" s="151"/>
      <c r="D42" s="154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5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5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5">
      <c r="A45" s="143" t="s">
        <v>49</v>
      </c>
      <c r="B45" s="155" t="s">
        <v>5</v>
      </c>
      <c r="C45" s="149">
        <v>5820241444.9200001</v>
      </c>
      <c r="D45" s="152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5">
      <c r="A46" s="144"/>
      <c r="B46" s="156"/>
      <c r="C46" s="150"/>
      <c r="D46" s="153"/>
      <c r="E46" s="16" t="s">
        <v>40</v>
      </c>
      <c r="F46" s="17"/>
      <c r="G46" s="20"/>
      <c r="H46" s="20"/>
      <c r="I46" s="20"/>
      <c r="J46" s="21"/>
      <c r="K46" s="8"/>
    </row>
    <row r="47" spans="1:14" x14ac:dyDescent="0.45">
      <c r="A47" s="144"/>
      <c r="B47" s="156"/>
      <c r="C47" s="150"/>
      <c r="D47" s="153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5">
      <c r="A48" s="144"/>
      <c r="B48" s="156"/>
      <c r="C48" s="150"/>
      <c r="D48" s="153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5">
      <c r="A49" s="144"/>
      <c r="B49" s="156"/>
      <c r="C49" s="150"/>
      <c r="D49" s="153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5">
      <c r="A50" s="144"/>
      <c r="B50" s="156"/>
      <c r="C50" s="150"/>
      <c r="D50" s="153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5">
      <c r="A51" s="144"/>
      <c r="B51" s="156"/>
      <c r="C51" s="150"/>
      <c r="D51" s="153"/>
      <c r="E51" s="24" t="s">
        <v>45</v>
      </c>
      <c r="F51" s="17"/>
      <c r="G51" s="20"/>
      <c r="H51" s="20"/>
      <c r="I51" s="20"/>
      <c r="J51" s="21"/>
      <c r="K51" s="8"/>
    </row>
    <row r="52" spans="1:11" x14ac:dyDescent="0.45">
      <c r="A52" s="144"/>
      <c r="B52" s="156"/>
      <c r="C52" s="150"/>
      <c r="D52" s="154"/>
      <c r="E52" s="16" t="s">
        <v>35</v>
      </c>
      <c r="F52" s="17"/>
      <c r="G52" s="20"/>
      <c r="H52" s="20"/>
      <c r="I52" s="20"/>
      <c r="J52" s="21"/>
      <c r="K52" s="8"/>
    </row>
    <row r="53" spans="1:11" x14ac:dyDescent="0.45">
      <c r="A53" s="144"/>
      <c r="B53" s="156"/>
      <c r="C53" s="150"/>
      <c r="D53" s="25"/>
      <c r="E53" s="16"/>
      <c r="F53" s="17"/>
      <c r="G53" s="20"/>
      <c r="H53" s="20"/>
      <c r="I53" s="20"/>
      <c r="J53" s="21"/>
      <c r="K53" s="8"/>
    </row>
    <row r="54" spans="1:11" x14ac:dyDescent="0.45">
      <c r="A54" s="144"/>
      <c r="B54" s="156"/>
      <c r="C54" s="150"/>
      <c r="D54" s="152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5">
      <c r="A55" s="144"/>
      <c r="B55" s="156"/>
      <c r="C55" s="150"/>
      <c r="D55" s="153"/>
      <c r="E55" s="16" t="s">
        <v>40</v>
      </c>
      <c r="F55" s="17"/>
      <c r="G55" s="20"/>
      <c r="H55" s="20"/>
      <c r="I55" s="20"/>
      <c r="J55" s="21"/>
      <c r="K55" s="8"/>
    </row>
    <row r="56" spans="1:11" x14ac:dyDescent="0.45">
      <c r="A56" s="144"/>
      <c r="B56" s="156"/>
      <c r="C56" s="150"/>
      <c r="D56" s="153"/>
      <c r="E56" s="16" t="s">
        <v>41</v>
      </c>
      <c r="F56" s="17"/>
      <c r="G56" s="20"/>
      <c r="H56" s="20"/>
      <c r="I56" s="20"/>
      <c r="J56" s="21"/>
      <c r="K56" s="8"/>
    </row>
    <row r="57" spans="1:11" x14ac:dyDescent="0.45">
      <c r="A57" s="144"/>
      <c r="B57" s="156"/>
      <c r="C57" s="150"/>
      <c r="D57" s="153"/>
      <c r="E57" s="16" t="s">
        <v>42</v>
      </c>
      <c r="F57" s="17"/>
      <c r="G57" s="20"/>
      <c r="H57" s="20"/>
      <c r="I57" s="20"/>
      <c r="J57" s="21"/>
      <c r="K57" s="8"/>
    </row>
    <row r="58" spans="1:11" x14ac:dyDescent="0.45">
      <c r="A58" s="144"/>
      <c r="B58" s="156"/>
      <c r="C58" s="150"/>
      <c r="D58" s="153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5">
      <c r="A59" s="144"/>
      <c r="B59" s="156"/>
      <c r="C59" s="150"/>
      <c r="D59" s="153"/>
      <c r="E59" s="24" t="s">
        <v>44</v>
      </c>
      <c r="F59" s="17"/>
      <c r="G59" s="20"/>
      <c r="H59" s="20"/>
      <c r="I59" s="20"/>
      <c r="J59" s="21"/>
      <c r="K59" s="8"/>
    </row>
    <row r="60" spans="1:11" x14ac:dyDescent="0.45">
      <c r="A60" s="144"/>
      <c r="B60" s="156"/>
      <c r="C60" s="150"/>
      <c r="D60" s="153"/>
      <c r="E60" s="24" t="s">
        <v>45</v>
      </c>
      <c r="F60" s="17"/>
      <c r="G60" s="20"/>
      <c r="H60" s="20"/>
      <c r="I60" s="20"/>
      <c r="J60" s="21"/>
      <c r="K60" s="8"/>
    </row>
    <row r="61" spans="1:11" x14ac:dyDescent="0.45">
      <c r="A61" s="144"/>
      <c r="B61" s="156"/>
      <c r="C61" s="150"/>
      <c r="D61" s="154"/>
      <c r="E61" s="16" t="s">
        <v>35</v>
      </c>
      <c r="F61" s="17"/>
      <c r="G61" s="20"/>
      <c r="H61" s="20"/>
      <c r="I61" s="20"/>
      <c r="J61" s="21"/>
      <c r="K61" s="8"/>
    </row>
    <row r="62" spans="1:11" x14ac:dyDescent="0.45">
      <c r="A62" s="144"/>
      <c r="B62" s="156"/>
      <c r="C62" s="150"/>
      <c r="D62" s="25"/>
      <c r="E62" s="16"/>
      <c r="F62" s="17"/>
      <c r="G62" s="20"/>
      <c r="H62" s="20"/>
      <c r="I62" s="20"/>
      <c r="J62" s="21"/>
      <c r="K62" s="8"/>
    </row>
    <row r="63" spans="1:11" x14ac:dyDescent="0.45">
      <c r="A63" s="144"/>
      <c r="B63" s="156"/>
      <c r="C63" s="150"/>
      <c r="D63" s="152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5">
      <c r="A64" s="144"/>
      <c r="B64" s="156"/>
      <c r="C64" s="150"/>
      <c r="D64" s="153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5">
      <c r="A65" s="144"/>
      <c r="B65" s="156"/>
      <c r="C65" s="150"/>
      <c r="D65" s="153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5">
      <c r="A66" s="144"/>
      <c r="B66" s="156"/>
      <c r="C66" s="150"/>
      <c r="D66" s="153"/>
      <c r="E66" s="36" t="s">
        <v>42</v>
      </c>
      <c r="F66" s="17"/>
      <c r="G66" s="20"/>
      <c r="H66" s="20"/>
      <c r="I66" s="20"/>
      <c r="J66" s="21"/>
      <c r="K66" s="8"/>
    </row>
    <row r="67" spans="1:11" x14ac:dyDescent="0.45">
      <c r="A67" s="144"/>
      <c r="B67" s="156"/>
      <c r="C67" s="150"/>
      <c r="D67" s="153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5">
      <c r="A68" s="144"/>
      <c r="B68" s="156"/>
      <c r="C68" s="150"/>
      <c r="D68" s="153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5">
      <c r="A69" s="144"/>
      <c r="B69" s="156"/>
      <c r="C69" s="150"/>
      <c r="D69" s="153"/>
      <c r="E69" s="39" t="s">
        <v>45</v>
      </c>
      <c r="F69" s="17"/>
      <c r="G69" s="20"/>
      <c r="H69" s="20"/>
      <c r="I69" s="20"/>
      <c r="J69" s="21"/>
      <c r="K69" s="8"/>
    </row>
    <row r="70" spans="1:11" x14ac:dyDescent="0.45">
      <c r="A70" s="144"/>
      <c r="B70" s="156"/>
      <c r="C70" s="150"/>
      <c r="D70" s="154"/>
      <c r="E70" s="36" t="s">
        <v>35</v>
      </c>
      <c r="F70" s="17"/>
      <c r="G70" s="20"/>
      <c r="H70" s="20"/>
      <c r="I70" s="20"/>
      <c r="J70" s="21"/>
      <c r="K70" s="8"/>
    </row>
    <row r="71" spans="1:11" x14ac:dyDescent="0.45">
      <c r="A71" s="144"/>
      <c r="B71" s="156"/>
      <c r="C71" s="150"/>
      <c r="D71" s="25"/>
      <c r="E71" s="36"/>
      <c r="F71" s="17"/>
      <c r="G71" s="20"/>
      <c r="H71" s="20"/>
      <c r="I71" s="20"/>
      <c r="J71" s="21"/>
      <c r="K71" s="8"/>
    </row>
    <row r="72" spans="1:11" x14ac:dyDescent="0.45">
      <c r="A72" s="144"/>
      <c r="B72" s="156"/>
      <c r="C72" s="150"/>
      <c r="D72" s="152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5">
      <c r="A73" s="144"/>
      <c r="B73" s="156"/>
      <c r="C73" s="150"/>
      <c r="D73" s="153"/>
      <c r="E73" s="36" t="s">
        <v>40</v>
      </c>
      <c r="F73" s="17"/>
      <c r="G73" s="20"/>
      <c r="H73" s="20"/>
      <c r="I73" s="20"/>
      <c r="J73" s="21"/>
      <c r="K73" s="8"/>
    </row>
    <row r="74" spans="1:11" x14ac:dyDescent="0.45">
      <c r="A74" s="144"/>
      <c r="B74" s="156"/>
      <c r="C74" s="150"/>
      <c r="D74" s="153"/>
      <c r="E74" s="36" t="s">
        <v>41</v>
      </c>
      <c r="F74" s="17"/>
      <c r="G74" s="20"/>
      <c r="H74" s="20"/>
      <c r="I74" s="20"/>
      <c r="J74" s="21"/>
      <c r="K74" s="8"/>
    </row>
    <row r="75" spans="1:11" x14ac:dyDescent="0.45">
      <c r="A75" s="144"/>
      <c r="B75" s="156"/>
      <c r="C75" s="150"/>
      <c r="D75" s="153"/>
      <c r="E75" s="36" t="s">
        <v>42</v>
      </c>
      <c r="F75" s="17"/>
      <c r="G75" s="20"/>
      <c r="H75" s="20"/>
      <c r="I75" s="20"/>
      <c r="J75" s="21"/>
      <c r="K75" s="8"/>
    </row>
    <row r="76" spans="1:11" x14ac:dyDescent="0.45">
      <c r="A76" s="144"/>
      <c r="B76" s="156"/>
      <c r="C76" s="150"/>
      <c r="D76" s="153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5">
      <c r="A77" s="144"/>
      <c r="B77" s="156"/>
      <c r="C77" s="150"/>
      <c r="D77" s="153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5">
      <c r="A78" s="144"/>
      <c r="B78" s="156"/>
      <c r="C78" s="150"/>
      <c r="D78" s="153"/>
      <c r="E78" s="39" t="s">
        <v>45</v>
      </c>
      <c r="F78" s="17"/>
      <c r="G78" s="20"/>
      <c r="H78" s="20"/>
      <c r="I78" s="20"/>
      <c r="J78" s="21"/>
      <c r="K78" s="8"/>
    </row>
    <row r="79" spans="1:11" x14ac:dyDescent="0.45">
      <c r="A79" s="145"/>
      <c r="B79" s="157"/>
      <c r="C79" s="151"/>
      <c r="D79" s="154"/>
      <c r="E79" s="36" t="s">
        <v>35</v>
      </c>
      <c r="F79" s="17"/>
      <c r="G79" s="20"/>
      <c r="H79" s="20"/>
      <c r="I79" s="20"/>
      <c r="J79" s="21"/>
      <c r="K79" s="8"/>
    </row>
    <row r="80" spans="1:11" x14ac:dyDescent="0.45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5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5">
      <c r="A82" s="143" t="s">
        <v>51</v>
      </c>
      <c r="B82" s="146" t="s">
        <v>52</v>
      </c>
      <c r="C82" s="149">
        <v>1687456540</v>
      </c>
      <c r="D82" s="152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5">
      <c r="A83" s="144"/>
      <c r="B83" s="147"/>
      <c r="C83" s="150"/>
      <c r="D83" s="153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5">
      <c r="A84" s="144"/>
      <c r="B84" s="147"/>
      <c r="C84" s="150"/>
      <c r="D84" s="153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5">
      <c r="A85" s="144"/>
      <c r="B85" s="147"/>
      <c r="C85" s="150"/>
      <c r="D85" s="153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5">
      <c r="A86" s="144"/>
      <c r="B86" s="147"/>
      <c r="C86" s="150"/>
      <c r="D86" s="153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5">
      <c r="A87" s="144"/>
      <c r="B87" s="147"/>
      <c r="C87" s="150"/>
      <c r="D87" s="153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5">
      <c r="A88" s="144"/>
      <c r="B88" s="147"/>
      <c r="C88" s="150"/>
      <c r="D88" s="153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5">
      <c r="A89" s="144"/>
      <c r="B89" s="147"/>
      <c r="C89" s="150"/>
      <c r="D89" s="154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5">
      <c r="A90" s="144"/>
      <c r="B90" s="147"/>
      <c r="C90" s="150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5">
      <c r="A91" s="144"/>
      <c r="B91" s="147"/>
      <c r="C91" s="150"/>
      <c r="D91" s="152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5">
      <c r="A92" s="144"/>
      <c r="B92" s="147"/>
      <c r="C92" s="150"/>
      <c r="D92" s="153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5">
      <c r="A93" s="144"/>
      <c r="B93" s="147"/>
      <c r="C93" s="150"/>
      <c r="D93" s="153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5">
      <c r="A94" s="144"/>
      <c r="B94" s="147"/>
      <c r="C94" s="150"/>
      <c r="D94" s="153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5">
      <c r="A95" s="144"/>
      <c r="B95" s="147"/>
      <c r="C95" s="150"/>
      <c r="D95" s="153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5">
      <c r="A96" s="144"/>
      <c r="B96" s="147"/>
      <c r="C96" s="150"/>
      <c r="D96" s="153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5">
      <c r="A97" s="144"/>
      <c r="B97" s="147"/>
      <c r="C97" s="150"/>
      <c r="D97" s="153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5">
      <c r="A98" s="144"/>
      <c r="B98" s="147"/>
      <c r="C98" s="150"/>
      <c r="D98" s="154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5">
      <c r="A99" s="144"/>
      <c r="B99" s="147"/>
      <c r="C99" s="150"/>
      <c r="D99" s="25"/>
      <c r="E99" s="36"/>
      <c r="F99" s="17"/>
      <c r="G99" s="20"/>
      <c r="H99" s="20"/>
      <c r="I99" s="20"/>
      <c r="J99" s="21"/>
      <c r="K99" s="8"/>
    </row>
    <row r="100" spans="1:11" x14ac:dyDescent="0.45">
      <c r="A100" s="144"/>
      <c r="B100" s="147"/>
      <c r="C100" s="150"/>
      <c r="D100" s="152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5">
      <c r="A101" s="144"/>
      <c r="B101" s="147"/>
      <c r="C101" s="150"/>
      <c r="D101" s="153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5">
      <c r="A102" s="144"/>
      <c r="B102" s="147"/>
      <c r="C102" s="150"/>
      <c r="D102" s="153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5">
      <c r="A103" s="144"/>
      <c r="B103" s="147"/>
      <c r="C103" s="150"/>
      <c r="D103" s="153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5">
      <c r="A104" s="144"/>
      <c r="B104" s="147"/>
      <c r="C104" s="150"/>
      <c r="D104" s="153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5">
      <c r="A105" s="144"/>
      <c r="B105" s="147"/>
      <c r="C105" s="150"/>
      <c r="D105" s="153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5">
      <c r="A106" s="144"/>
      <c r="B106" s="147"/>
      <c r="C106" s="150"/>
      <c r="D106" s="153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5">
      <c r="A107" s="144"/>
      <c r="B107" s="147"/>
      <c r="C107" s="150"/>
      <c r="D107" s="154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5">
      <c r="A108" s="144"/>
      <c r="B108" s="147"/>
      <c r="C108" s="150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5">
      <c r="A109" s="144"/>
      <c r="B109" s="147"/>
      <c r="C109" s="150"/>
      <c r="D109" s="152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5">
      <c r="A110" s="144"/>
      <c r="B110" s="147"/>
      <c r="C110" s="150"/>
      <c r="D110" s="153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5">
      <c r="A111" s="144"/>
      <c r="B111" s="147"/>
      <c r="C111" s="150"/>
      <c r="D111" s="153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5">
      <c r="A112" s="144"/>
      <c r="B112" s="147"/>
      <c r="C112" s="150"/>
      <c r="D112" s="153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5">
      <c r="A113" s="144"/>
      <c r="B113" s="147"/>
      <c r="C113" s="150"/>
      <c r="D113" s="153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5">
      <c r="A114" s="144"/>
      <c r="B114" s="147"/>
      <c r="C114" s="150"/>
      <c r="D114" s="153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5">
      <c r="A115" s="144"/>
      <c r="B115" s="147"/>
      <c r="C115" s="150"/>
      <c r="D115" s="153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5">
      <c r="A116" s="145"/>
      <c r="B116" s="148"/>
      <c r="C116" s="151"/>
      <c r="D116" s="154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5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8" thickBot="1" x14ac:dyDescent="0.35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5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5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5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5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5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5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5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5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5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5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5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5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5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5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5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5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5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5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5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5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5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5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5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5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5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5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5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5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5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5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5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5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5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5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5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5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5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5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5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5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5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5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5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5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5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5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5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5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5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5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5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5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5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5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5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5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5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5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5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5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5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5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5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5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5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5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5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5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5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5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5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5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5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5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5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5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5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5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5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5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5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5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5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5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5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5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5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5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5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5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5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5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5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5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5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5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5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5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5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5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5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5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5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5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5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5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5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5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5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5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5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5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5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5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5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5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5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5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5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5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5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5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5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5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5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5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  <mergeCell ref="A8:A42"/>
    <mergeCell ref="B8:B42"/>
    <mergeCell ref="C8:C42"/>
    <mergeCell ref="D8:D15"/>
    <mergeCell ref="D17:D24"/>
    <mergeCell ref="D26:D33"/>
    <mergeCell ref="D35:D42"/>
    <mergeCell ref="A45:A79"/>
    <mergeCell ref="B45:B79"/>
    <mergeCell ref="C45:C79"/>
    <mergeCell ref="D45:D52"/>
    <mergeCell ref="D54:D61"/>
    <mergeCell ref="D63:D70"/>
    <mergeCell ref="D72:D79"/>
    <mergeCell ref="A82:A116"/>
    <mergeCell ref="B82:B116"/>
    <mergeCell ref="C82:C116"/>
    <mergeCell ref="D82:D89"/>
    <mergeCell ref="D91:D98"/>
    <mergeCell ref="D100:D107"/>
    <mergeCell ref="D109:D1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MOD 02</vt:lpstr>
      <vt:lpstr>MODIF1 </vt:lpstr>
      <vt:lpstr>General (2)</vt:lpstr>
      <vt:lpstr>General</vt:lpstr>
      <vt:lpstr>Ingresos</vt:lpstr>
      <vt:lpstr>Egresos</vt:lpstr>
      <vt:lpstr>Detalle origen y aplicación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2024-04-26T20:29:06Z</cp:lastPrinted>
  <dcterms:created xsi:type="dcterms:W3CDTF">2023-02-15T19:57:50Z</dcterms:created>
  <dcterms:modified xsi:type="dcterms:W3CDTF">2024-07-24T23:53:51Z</dcterms:modified>
</cp:coreProperties>
</file>