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alero\Desktop\Vladimir\3. Año 2023\1. Temas Presupuestarios\2. Extraordinario y Modificaciones Presup\Modificación No 2\5. Transparecia\"/>
    </mc:Choice>
  </mc:AlternateContent>
  <xr:revisionPtr revIDLastSave="0" documentId="13_ncr:1_{59768DC4-48EB-47F7-BA04-AC5F1EE6C9AB}" xr6:coauthVersionLast="47" xr6:coauthVersionMax="47" xr10:uidLastSave="{00000000-0000-0000-0000-000000000000}"/>
  <bookViews>
    <workbookView xWindow="-108" yWindow="-108" windowWidth="23256" windowHeight="12576" xr2:uid="{96878699-D672-48E1-AF5E-138580FDC9AE}"/>
  </bookViews>
  <sheets>
    <sheet name="MODIF2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7" l="1"/>
  <c r="L12" i="7"/>
  <c r="L11" i="7"/>
  <c r="M11" i="7" s="1"/>
  <c r="I12" i="7"/>
  <c r="J12" i="7" s="1"/>
  <c r="J18" i="7" s="1"/>
  <c r="F12" i="7"/>
  <c r="O18" i="7"/>
  <c r="N18" i="7"/>
  <c r="L18" i="7"/>
  <c r="K18" i="7"/>
  <c r="H18" i="7"/>
  <c r="E18" i="7"/>
  <c r="P16" i="7"/>
  <c r="M16" i="7"/>
  <c r="J16" i="7"/>
  <c r="G16" i="7"/>
  <c r="P15" i="7"/>
  <c r="Q15" i="7" s="1"/>
  <c r="M15" i="7"/>
  <c r="J15" i="7"/>
  <c r="G15" i="7"/>
  <c r="Q14" i="7"/>
  <c r="P14" i="7"/>
  <c r="M14" i="7"/>
  <c r="J14" i="7"/>
  <c r="G14" i="7"/>
  <c r="P13" i="7"/>
  <c r="Q13" i="7" s="1"/>
  <c r="M13" i="7"/>
  <c r="J13" i="7"/>
  <c r="G13" i="7"/>
  <c r="P12" i="7"/>
  <c r="M12" i="7"/>
  <c r="F18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M18" i="7" l="1"/>
  <c r="Q11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<sst xmlns="http://schemas.openxmlformats.org/spreadsheetml/2006/main" count="221" uniqueCount="67">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</sst>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  <xf numFmtId="0" fontId="3" fillId="10" borderId="49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 vertical="center" wrapText="1"/>
    </xf>
    <xf numFmtId="164" fontId="19" fillId="0" borderId="50" xfId="1" applyNumberFormat="1" applyFont="1" applyBorder="1"/>
    <xf numFmtId="0" fontId="18" fillId="4" borderId="10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18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1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18"/>
  <sheetViews>
    <sheetView showGridLines="0" tabSelected="1" topLeftCell="C1" zoomScaleNormal="100" workbookViewId="0">
      <selection activeCell="E12" sqref="E12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13" width="15.77734375" customWidth="1"/>
    <col min="14" max="14" width="15.109375" bestFit="1" customWidth="1"/>
    <col min="15" max="16" width="15.77734375" customWidth="1"/>
    <col min="17" max="17" width="16.5546875" customWidth="1"/>
  </cols>
  <sheetData>
    <row r="3" spans="4:17" ht="15" thickBot="1" x14ac:dyDescent="0.35"/>
    <row r="4" spans="4:17" ht="17.55" customHeight="1" x14ac:dyDescent="0.45">
      <c r="D4" s="3"/>
      <c r="E4" s="106" t="s">
        <v>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4:17" ht="17.55" customHeight="1" x14ac:dyDescent="0.45">
      <c r="D5" s="4"/>
      <c r="E5" s="109" t="s">
        <v>1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</row>
    <row r="6" spans="4:17" ht="17.55" customHeight="1" x14ac:dyDescent="0.45">
      <c r="D6" s="4"/>
      <c r="E6" s="109" t="s">
        <v>21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4:17" ht="17.55" customHeight="1" thickBot="1" x14ac:dyDescent="0.5">
      <c r="D7" s="5"/>
      <c r="E7" s="112" t="s">
        <v>2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4:17" ht="7.8" customHeight="1" thickBot="1" x14ac:dyDescent="0.5"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94"/>
      <c r="P8" s="94"/>
    </row>
    <row r="9" spans="4:17" ht="18" customHeight="1" thickBot="1" x14ac:dyDescent="0.5">
      <c r="E9" s="116" t="s">
        <v>57</v>
      </c>
      <c r="F9" s="116"/>
      <c r="G9" s="116"/>
      <c r="H9" s="117" t="s">
        <v>64</v>
      </c>
      <c r="I9" s="118"/>
      <c r="J9" s="118"/>
      <c r="K9" s="116" t="s">
        <v>65</v>
      </c>
      <c r="L9" s="116"/>
      <c r="M9" s="116"/>
      <c r="N9" s="117"/>
      <c r="O9" s="118"/>
      <c r="P9" s="160"/>
      <c r="Q9" s="163" t="s">
        <v>66</v>
      </c>
    </row>
    <row r="10" spans="4:17" ht="30.6" thickBot="1" x14ac:dyDescent="0.35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61" t="s">
        <v>61</v>
      </c>
      <c r="Q10" s="164"/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f>26810000+16700000</f>
        <v>43510000</v>
      </c>
      <c r="M11" s="95">
        <f>+K11+L11</f>
        <v>3913238000</v>
      </c>
      <c r="N11" s="99">
        <v>390905000</v>
      </c>
      <c r="O11" s="99"/>
      <c r="P11" s="99">
        <f>+N11+O11</f>
        <v>390905000</v>
      </c>
      <c r="Q11" s="162">
        <f>+P11+M11+J11+G11</f>
        <v>6845958280</v>
      </c>
    </row>
    <row r="12" spans="4:17" ht="15.6" x14ac:dyDescent="0.4">
      <c r="D12" s="61" t="s">
        <v>15</v>
      </c>
      <c r="E12" s="95">
        <v>851328700</v>
      </c>
      <c r="F12" s="95">
        <f>-1000000+7000000+16500000</f>
        <v>22500000</v>
      </c>
      <c r="G12" s="95">
        <f t="shared" ref="G12:G16" si="0">+E12+F12</f>
        <v>873828700</v>
      </c>
      <c r="H12" s="99">
        <v>134740500</v>
      </c>
      <c r="I12" s="99">
        <f>-22000000-38500000</f>
        <v>-60500000</v>
      </c>
      <c r="J12" s="99">
        <f t="shared" ref="J12:J16" si="1">+H12+I12</f>
        <v>74240500</v>
      </c>
      <c r="K12" s="95">
        <v>2567434500</v>
      </c>
      <c r="L12" s="95">
        <f>-4500000+5700000-65750000+19050000</f>
        <v>-45500000</v>
      </c>
      <c r="M12" s="95">
        <f t="shared" ref="M12:M15" si="2">+K12+L12</f>
        <v>2521934500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3527336600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>
        <v>22000000</v>
      </c>
      <c r="G16" s="96">
        <f t="shared" si="0"/>
        <v>76500000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f>-28010000+30000000</f>
        <v>1990000</v>
      </c>
      <c r="M16" s="96">
        <f>+K16+L16</f>
        <v>679906687</v>
      </c>
      <c r="N16" s="100">
        <v>1000000</v>
      </c>
      <c r="O16" s="100"/>
      <c r="P16" s="100">
        <f t="shared" si="3"/>
        <v>1000000</v>
      </c>
      <c r="Q16" s="66">
        <f t="shared" si="4"/>
        <v>773406687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44500000</v>
      </c>
      <c r="G18" s="98">
        <f>SUM(G11:G17)</f>
        <v>6394398469.4899998</v>
      </c>
      <c r="H18" s="102">
        <f t="shared" ref="H18:Q18" si="5">SUM(H11:H17)</f>
        <v>547007500</v>
      </c>
      <c r="I18" s="102">
        <f>SUM(I11:I16)</f>
        <v>-44500000</v>
      </c>
      <c r="J18" s="102">
        <f>SUM(J11:J16)</f>
        <v>502507500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10">
    <mergeCell ref="E9:G9"/>
    <mergeCell ref="H9:J9"/>
    <mergeCell ref="K9:M9"/>
    <mergeCell ref="N9:P9"/>
    <mergeCell ref="Q9:Q10"/>
    <mergeCell ref="E4:Q4"/>
    <mergeCell ref="E5:Q5"/>
    <mergeCell ref="E6:Q6"/>
    <mergeCell ref="E7:Q7"/>
    <mergeCell ref="E8:N8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7773437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77734375" customWidth="1"/>
    <col min="17" max="17" width="14.44140625" bestFit="1" customWidth="1"/>
  </cols>
  <sheetData>
    <row r="3" spans="4:17" ht="15" thickBot="1" x14ac:dyDescent="0.35"/>
    <row r="4" spans="4:17" ht="17.55" customHeight="1" x14ac:dyDescent="0.45">
      <c r="D4" s="3"/>
      <c r="E4" s="106" t="s">
        <v>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4:17" ht="17.55" customHeight="1" x14ac:dyDescent="0.45">
      <c r="D5" s="4"/>
      <c r="E5" s="109" t="s">
        <v>1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</row>
    <row r="6" spans="4:17" ht="17.55" customHeight="1" x14ac:dyDescent="0.45">
      <c r="D6" s="4"/>
      <c r="E6" s="109" t="s">
        <v>21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4:17" ht="17.55" customHeight="1" thickBot="1" x14ac:dyDescent="0.5">
      <c r="D7" s="5"/>
      <c r="E7" s="112" t="s">
        <v>2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4:17" ht="7.8" customHeight="1" thickBot="1" x14ac:dyDescent="0.5"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94"/>
      <c r="P8" s="94"/>
    </row>
    <row r="9" spans="4:17" ht="18" customHeight="1" thickBot="1" x14ac:dyDescent="0.5">
      <c r="E9" s="116" t="s">
        <v>57</v>
      </c>
      <c r="F9" s="116"/>
      <c r="G9" s="116"/>
      <c r="H9" s="117" t="s">
        <v>64</v>
      </c>
      <c r="I9" s="118"/>
      <c r="J9" s="118"/>
      <c r="K9" s="116" t="s">
        <v>65</v>
      </c>
      <c r="L9" s="116"/>
      <c r="M9" s="116"/>
      <c r="N9" s="117"/>
      <c r="O9" s="118"/>
      <c r="P9" s="118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19" t="s">
        <v>22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1"/>
    </row>
    <row r="24" spans="2:17" x14ac:dyDescent="0.3"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4"/>
    </row>
    <row r="25" spans="2:17" x14ac:dyDescent="0.3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4"/>
    </row>
    <row r="26" spans="2:17" x14ac:dyDescent="0.3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4"/>
    </row>
    <row r="27" spans="2:17" x14ac:dyDescent="0.3"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19" t="s">
        <v>22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1"/>
    </row>
    <row r="24" spans="2:17" x14ac:dyDescent="0.3"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4"/>
    </row>
    <row r="25" spans="2:17" x14ac:dyDescent="0.3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4"/>
    </row>
    <row r="26" spans="2:17" x14ac:dyDescent="0.3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4"/>
    </row>
    <row r="27" spans="2:17" x14ac:dyDescent="0.3"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55" customHeight="1" x14ac:dyDescent="0.45">
      <c r="C5" s="106" t="s">
        <v>0</v>
      </c>
      <c r="D5" s="107"/>
      <c r="E5" s="108"/>
    </row>
    <row r="6" spans="3:5" ht="17.55" customHeight="1" x14ac:dyDescent="0.45">
      <c r="C6" s="109" t="s">
        <v>1</v>
      </c>
      <c r="D6" s="110"/>
      <c r="E6" s="111"/>
    </row>
    <row r="7" spans="3:5" ht="17.55" customHeight="1" x14ac:dyDescent="0.45">
      <c r="C7" s="109" t="s">
        <v>11</v>
      </c>
      <c r="D7" s="110"/>
      <c r="E7" s="111"/>
    </row>
    <row r="8" spans="3:5" ht="17.55" customHeight="1" thickBot="1" x14ac:dyDescent="0.5">
      <c r="C8" s="112" t="s">
        <v>2</v>
      </c>
      <c r="D8" s="113"/>
      <c r="E8" s="114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77734375" customWidth="1"/>
    <col min="9" max="9" width="16.33203125" bestFit="1" customWidth="1"/>
  </cols>
  <sheetData>
    <row r="3" spans="4:9" ht="15" thickBot="1" x14ac:dyDescent="0.35"/>
    <row r="4" spans="4:9" ht="17.55" customHeight="1" x14ac:dyDescent="0.45">
      <c r="D4" s="3"/>
      <c r="E4" s="106" t="s">
        <v>0</v>
      </c>
      <c r="F4" s="107"/>
      <c r="G4" s="107"/>
      <c r="H4" s="107"/>
      <c r="I4" s="108"/>
    </row>
    <row r="5" spans="4:9" ht="17.55" customHeight="1" x14ac:dyDescent="0.45">
      <c r="D5" s="4"/>
      <c r="E5" s="109" t="s">
        <v>1</v>
      </c>
      <c r="F5" s="110"/>
      <c r="G5" s="110"/>
      <c r="H5" s="110"/>
      <c r="I5" s="111"/>
    </row>
    <row r="6" spans="4:9" ht="17.55" customHeight="1" x14ac:dyDescent="0.45">
      <c r="D6" s="4"/>
      <c r="E6" s="109" t="s">
        <v>21</v>
      </c>
      <c r="F6" s="110"/>
      <c r="G6" s="110"/>
      <c r="H6" s="110"/>
      <c r="I6" s="111"/>
    </row>
    <row r="7" spans="4:9" ht="17.55" customHeight="1" thickBot="1" x14ac:dyDescent="0.5">
      <c r="D7" s="5"/>
      <c r="E7" s="112" t="s">
        <v>2</v>
      </c>
      <c r="F7" s="113"/>
      <c r="G7" s="113"/>
      <c r="H7" s="113"/>
      <c r="I7" s="114"/>
    </row>
    <row r="8" spans="4:9" ht="7.8" customHeight="1" thickBot="1" x14ac:dyDescent="0.5">
      <c r="E8" s="115"/>
      <c r="F8" s="115"/>
      <c r="G8" s="115"/>
      <c r="H8" s="115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7773437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10" t="s">
        <v>23</v>
      </c>
      <c r="B2" s="110"/>
      <c r="C2" s="110"/>
      <c r="D2" s="110"/>
      <c r="E2" s="110"/>
      <c r="F2" s="110"/>
      <c r="G2" s="110"/>
      <c r="H2" s="110"/>
      <c r="I2" s="110"/>
      <c r="J2" s="110"/>
      <c r="K2" s="6"/>
    </row>
    <row r="3" spans="1:11" x14ac:dyDescent="0.45">
      <c r="A3" s="110" t="s">
        <v>24</v>
      </c>
      <c r="B3" s="110"/>
      <c r="C3" s="110"/>
      <c r="D3" s="110"/>
      <c r="E3" s="110"/>
      <c r="F3" s="110"/>
      <c r="G3" s="110"/>
      <c r="H3" s="110"/>
      <c r="I3" s="110"/>
      <c r="J3" s="110"/>
      <c r="K3" s="6"/>
    </row>
    <row r="4" spans="1:11" ht="17.399999999999999" customHeight="1" x14ac:dyDescent="0.45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110"/>
      <c r="K4" s="6"/>
    </row>
    <row r="5" spans="1:11" ht="18" thickBot="1" x14ac:dyDescent="0.5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6"/>
    </row>
    <row r="6" spans="1:11" x14ac:dyDescent="0.45">
      <c r="A6" s="148" t="s">
        <v>26</v>
      </c>
      <c r="B6" s="150" t="s">
        <v>27</v>
      </c>
      <c r="C6" s="152" t="s">
        <v>28</v>
      </c>
      <c r="D6" s="154" t="s">
        <v>29</v>
      </c>
      <c r="E6" s="155" t="s">
        <v>30</v>
      </c>
      <c r="F6" s="152" t="s">
        <v>28</v>
      </c>
      <c r="G6" s="157" t="s">
        <v>31</v>
      </c>
      <c r="H6" s="158"/>
      <c r="I6" s="158"/>
      <c r="J6" s="159"/>
      <c r="K6" s="12"/>
    </row>
    <row r="7" spans="1:11" ht="34.799999999999997" x14ac:dyDescent="0.45">
      <c r="A7" s="149"/>
      <c r="B7" s="151"/>
      <c r="C7" s="153"/>
      <c r="D7" s="151"/>
      <c r="E7" s="156"/>
      <c r="F7" s="153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28" t="s">
        <v>36</v>
      </c>
      <c r="B8" s="143" t="s">
        <v>37</v>
      </c>
      <c r="C8" s="134">
        <v>7487000000</v>
      </c>
      <c r="D8" s="137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29"/>
      <c r="B9" s="144"/>
      <c r="C9" s="135"/>
      <c r="D9" s="138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29"/>
      <c r="B10" s="144"/>
      <c r="C10" s="135"/>
      <c r="D10" s="138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29"/>
      <c r="B11" s="144"/>
      <c r="C11" s="135"/>
      <c r="D11" s="138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29"/>
      <c r="B12" s="144"/>
      <c r="C12" s="135"/>
      <c r="D12" s="138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29"/>
      <c r="B13" s="144"/>
      <c r="C13" s="135"/>
      <c r="D13" s="138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29"/>
      <c r="B14" s="144"/>
      <c r="C14" s="135"/>
      <c r="D14" s="138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29"/>
      <c r="B15" s="144"/>
      <c r="C15" s="135"/>
      <c r="D15" s="139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29"/>
      <c r="B16" s="144"/>
      <c r="C16" s="135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29"/>
      <c r="B17" s="144"/>
      <c r="C17" s="135"/>
      <c r="D17" s="137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29"/>
      <c r="B18" s="144"/>
      <c r="C18" s="135"/>
      <c r="D18" s="138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29"/>
      <c r="B19" s="144"/>
      <c r="C19" s="135"/>
      <c r="D19" s="138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29"/>
      <c r="B20" s="144"/>
      <c r="C20" s="135"/>
      <c r="D20" s="138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29"/>
      <c r="B21" s="144"/>
      <c r="C21" s="135"/>
      <c r="D21" s="138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29"/>
      <c r="B22" s="144"/>
      <c r="C22" s="135"/>
      <c r="D22" s="138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29"/>
      <c r="B23" s="144"/>
      <c r="C23" s="135"/>
      <c r="D23" s="138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29"/>
      <c r="B24" s="144"/>
      <c r="C24" s="135"/>
      <c r="D24" s="139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29"/>
      <c r="B25" s="144"/>
      <c r="C25" s="135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29"/>
      <c r="B26" s="144"/>
      <c r="C26" s="135"/>
      <c r="D26" s="137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29"/>
      <c r="B27" s="144"/>
      <c r="C27" s="135"/>
      <c r="D27" s="138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29"/>
      <c r="B28" s="144"/>
      <c r="C28" s="135"/>
      <c r="D28" s="138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29"/>
      <c r="B29" s="144"/>
      <c r="C29" s="135"/>
      <c r="D29" s="138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29"/>
      <c r="B30" s="144"/>
      <c r="C30" s="135"/>
      <c r="D30" s="138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29"/>
      <c r="B31" s="144"/>
      <c r="C31" s="135"/>
      <c r="D31" s="138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29"/>
      <c r="B32" s="144"/>
      <c r="C32" s="135"/>
      <c r="D32" s="138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29"/>
      <c r="B33" s="144"/>
      <c r="C33" s="135"/>
      <c r="D33" s="139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29"/>
      <c r="B34" s="144"/>
      <c r="C34" s="135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29"/>
      <c r="B35" s="144"/>
      <c r="C35" s="135"/>
      <c r="D35" s="137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29"/>
      <c r="B36" s="144"/>
      <c r="C36" s="135"/>
      <c r="D36" s="138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29"/>
      <c r="B37" s="144"/>
      <c r="C37" s="135"/>
      <c r="D37" s="138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29"/>
      <c r="B38" s="144"/>
      <c r="C38" s="135"/>
      <c r="D38" s="138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29"/>
      <c r="B39" s="144"/>
      <c r="C39" s="135"/>
      <c r="D39" s="138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29"/>
      <c r="B40" s="144"/>
      <c r="C40" s="135"/>
      <c r="D40" s="138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29"/>
      <c r="B41" s="144"/>
      <c r="C41" s="135"/>
      <c r="D41" s="138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30"/>
      <c r="B42" s="145"/>
      <c r="C42" s="136"/>
      <c r="D42" s="139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28" t="s">
        <v>49</v>
      </c>
      <c r="B45" s="140" t="s">
        <v>5</v>
      </c>
      <c r="C45" s="134">
        <v>5820241444.9200001</v>
      </c>
      <c r="D45" s="137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29"/>
      <c r="B46" s="141"/>
      <c r="C46" s="135"/>
      <c r="D46" s="138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29"/>
      <c r="B47" s="141"/>
      <c r="C47" s="135"/>
      <c r="D47" s="138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29"/>
      <c r="B48" s="141"/>
      <c r="C48" s="135"/>
      <c r="D48" s="138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29"/>
      <c r="B49" s="141"/>
      <c r="C49" s="135"/>
      <c r="D49" s="138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29"/>
      <c r="B50" s="141"/>
      <c r="C50" s="135"/>
      <c r="D50" s="138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29"/>
      <c r="B51" s="141"/>
      <c r="C51" s="135"/>
      <c r="D51" s="138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29"/>
      <c r="B52" s="141"/>
      <c r="C52" s="135"/>
      <c r="D52" s="139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29"/>
      <c r="B53" s="141"/>
      <c r="C53" s="135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29"/>
      <c r="B54" s="141"/>
      <c r="C54" s="135"/>
      <c r="D54" s="137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29"/>
      <c r="B55" s="141"/>
      <c r="C55" s="135"/>
      <c r="D55" s="138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29"/>
      <c r="B56" s="141"/>
      <c r="C56" s="135"/>
      <c r="D56" s="138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29"/>
      <c r="B57" s="141"/>
      <c r="C57" s="135"/>
      <c r="D57" s="138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29"/>
      <c r="B58" s="141"/>
      <c r="C58" s="135"/>
      <c r="D58" s="138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29"/>
      <c r="B59" s="141"/>
      <c r="C59" s="135"/>
      <c r="D59" s="138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29"/>
      <c r="B60" s="141"/>
      <c r="C60" s="135"/>
      <c r="D60" s="138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29"/>
      <c r="B61" s="141"/>
      <c r="C61" s="135"/>
      <c r="D61" s="139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29"/>
      <c r="B62" s="141"/>
      <c r="C62" s="135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29"/>
      <c r="B63" s="141"/>
      <c r="C63" s="135"/>
      <c r="D63" s="137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29"/>
      <c r="B64" s="141"/>
      <c r="C64" s="135"/>
      <c r="D64" s="138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29"/>
      <c r="B65" s="141"/>
      <c r="C65" s="135"/>
      <c r="D65" s="138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29"/>
      <c r="B66" s="141"/>
      <c r="C66" s="135"/>
      <c r="D66" s="138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29"/>
      <c r="B67" s="141"/>
      <c r="C67" s="135"/>
      <c r="D67" s="138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29"/>
      <c r="B68" s="141"/>
      <c r="C68" s="135"/>
      <c r="D68" s="138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29"/>
      <c r="B69" s="141"/>
      <c r="C69" s="135"/>
      <c r="D69" s="138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29"/>
      <c r="B70" s="141"/>
      <c r="C70" s="135"/>
      <c r="D70" s="139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29"/>
      <c r="B71" s="141"/>
      <c r="C71" s="135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29"/>
      <c r="B72" s="141"/>
      <c r="C72" s="135"/>
      <c r="D72" s="137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29"/>
      <c r="B73" s="141"/>
      <c r="C73" s="135"/>
      <c r="D73" s="138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29"/>
      <c r="B74" s="141"/>
      <c r="C74" s="135"/>
      <c r="D74" s="138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29"/>
      <c r="B75" s="141"/>
      <c r="C75" s="135"/>
      <c r="D75" s="138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29"/>
      <c r="B76" s="141"/>
      <c r="C76" s="135"/>
      <c r="D76" s="138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29"/>
      <c r="B77" s="141"/>
      <c r="C77" s="135"/>
      <c r="D77" s="138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29"/>
      <c r="B78" s="141"/>
      <c r="C78" s="135"/>
      <c r="D78" s="138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30"/>
      <c r="B79" s="142"/>
      <c r="C79" s="136"/>
      <c r="D79" s="139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28" t="s">
        <v>51</v>
      </c>
      <c r="B82" s="131" t="s">
        <v>52</v>
      </c>
      <c r="C82" s="134">
        <v>1687456540</v>
      </c>
      <c r="D82" s="137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29"/>
      <c r="B83" s="132"/>
      <c r="C83" s="135"/>
      <c r="D83" s="138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29"/>
      <c r="B84" s="132"/>
      <c r="C84" s="135"/>
      <c r="D84" s="138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29"/>
      <c r="B85" s="132"/>
      <c r="C85" s="135"/>
      <c r="D85" s="138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29"/>
      <c r="B86" s="132"/>
      <c r="C86" s="135"/>
      <c r="D86" s="138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29"/>
      <c r="B87" s="132"/>
      <c r="C87" s="135"/>
      <c r="D87" s="138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29"/>
      <c r="B88" s="132"/>
      <c r="C88" s="135"/>
      <c r="D88" s="138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29"/>
      <c r="B89" s="132"/>
      <c r="C89" s="135"/>
      <c r="D89" s="139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29"/>
      <c r="B90" s="132"/>
      <c r="C90" s="135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29"/>
      <c r="B91" s="132"/>
      <c r="C91" s="135"/>
      <c r="D91" s="137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29"/>
      <c r="B92" s="132"/>
      <c r="C92" s="135"/>
      <c r="D92" s="138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29"/>
      <c r="B93" s="132"/>
      <c r="C93" s="135"/>
      <c r="D93" s="138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29"/>
      <c r="B94" s="132"/>
      <c r="C94" s="135"/>
      <c r="D94" s="138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29"/>
      <c r="B95" s="132"/>
      <c r="C95" s="135"/>
      <c r="D95" s="138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29"/>
      <c r="B96" s="132"/>
      <c r="C96" s="135"/>
      <c r="D96" s="138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29"/>
      <c r="B97" s="132"/>
      <c r="C97" s="135"/>
      <c r="D97" s="138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29"/>
      <c r="B98" s="132"/>
      <c r="C98" s="135"/>
      <c r="D98" s="139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29"/>
      <c r="B99" s="132"/>
      <c r="C99" s="135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29"/>
      <c r="B100" s="132"/>
      <c r="C100" s="135"/>
      <c r="D100" s="137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29"/>
      <c r="B101" s="132"/>
      <c r="C101" s="135"/>
      <c r="D101" s="138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29"/>
      <c r="B102" s="132"/>
      <c r="C102" s="135"/>
      <c r="D102" s="138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29"/>
      <c r="B103" s="132"/>
      <c r="C103" s="135"/>
      <c r="D103" s="138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29"/>
      <c r="B104" s="132"/>
      <c r="C104" s="135"/>
      <c r="D104" s="138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29"/>
      <c r="B105" s="132"/>
      <c r="C105" s="135"/>
      <c r="D105" s="138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29"/>
      <c r="B106" s="132"/>
      <c r="C106" s="135"/>
      <c r="D106" s="138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29"/>
      <c r="B107" s="132"/>
      <c r="C107" s="135"/>
      <c r="D107" s="139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29"/>
      <c r="B108" s="132"/>
      <c r="C108" s="135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29"/>
      <c r="B109" s="132"/>
      <c r="C109" s="135"/>
      <c r="D109" s="137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29"/>
      <c r="B110" s="132"/>
      <c r="C110" s="135"/>
      <c r="D110" s="138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29"/>
      <c r="B111" s="132"/>
      <c r="C111" s="135"/>
      <c r="D111" s="138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29"/>
      <c r="B112" s="132"/>
      <c r="C112" s="135"/>
      <c r="D112" s="138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29"/>
      <c r="B113" s="132"/>
      <c r="C113" s="135"/>
      <c r="D113" s="138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29"/>
      <c r="B114" s="132"/>
      <c r="C114" s="135"/>
      <c r="D114" s="138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29"/>
      <c r="B115" s="132"/>
      <c r="C115" s="135"/>
      <c r="D115" s="138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30"/>
      <c r="B116" s="133"/>
      <c r="C116" s="136"/>
      <c r="D116" s="139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  <mergeCell ref="A8:A42"/>
    <mergeCell ref="B8:B42"/>
    <mergeCell ref="C8:C42"/>
    <mergeCell ref="D8:D15"/>
    <mergeCell ref="D17:D24"/>
    <mergeCell ref="D26:D33"/>
    <mergeCell ref="D35:D42"/>
    <mergeCell ref="A45:A79"/>
    <mergeCell ref="B45:B79"/>
    <mergeCell ref="C45:C79"/>
    <mergeCell ref="D45:D52"/>
    <mergeCell ref="D54:D61"/>
    <mergeCell ref="D63:D70"/>
    <mergeCell ref="D72:D79"/>
    <mergeCell ref="A82:A116"/>
    <mergeCell ref="B82:B116"/>
    <mergeCell ref="C82:C116"/>
    <mergeCell ref="D82:D89"/>
    <mergeCell ref="D91:D98"/>
    <mergeCell ref="D100:D107"/>
    <mergeCell ref="D109:D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MODIF2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2023-05-15T17:42:18Z</cp:lastPrinted>
  <dcterms:created xsi:type="dcterms:W3CDTF">2023-02-15T19:57:50Z</dcterms:created>
  <dcterms:modified xsi:type="dcterms:W3CDTF">2023-05-15T17:44:14Z</dcterms:modified>
</cp:coreProperties>
</file>